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690" windowWidth="15600" windowHeight="8970" tabRatio="361" activeTab="2"/>
  </bookViews>
  <sheets>
    <sheet name="PL AMT" sheetId="1" r:id="rId1"/>
    <sheet name="PL PRO" sheetId="2" r:id="rId2"/>
    <sheet name="BP AMT" sheetId="3" r:id="rId3"/>
    <sheet name="BP PRO" sheetId="4" r:id="rId4"/>
    <sheet name="RBP AMT&amp;PRO" sheetId="5" r:id="rId5"/>
    <sheet name="RDL" sheetId="6" r:id="rId6"/>
    <sheet name="PBP AMT&amp;PRO" sheetId="7" r:id="rId7"/>
    <sheet name="PS AMT&amp;PRO" sheetId="8" r:id="rId8"/>
    <sheet name="SL" sheetId="9" r:id="rId9"/>
    <sheet name="AL" sheetId="10" r:id="rId10"/>
    <sheet name="Командное" sheetId="11" r:id="rId11"/>
    <sheet name="Тренерское" sheetId="12" r:id="rId12"/>
    <sheet name="Клубное" sheetId="13" r:id="rId13"/>
  </sheets>
  <definedNames>
    <definedName name="_xlnm.Print_Area" localSheetId="2">'BP AMT'!$B$1:$U$4</definedName>
    <definedName name="_xlnm.Print_Area" localSheetId="3">'BP PRO'!$B$1:$U$4</definedName>
    <definedName name="_xlnm.Print_Area" localSheetId="6">'PBP AMT&amp;PRO'!$B$1:$S$4</definedName>
    <definedName name="_xlnm.Print_Area" localSheetId="0">'PL AMT'!$B$1:$AH$4</definedName>
    <definedName name="_xlnm.Print_Area" localSheetId="1">'PL PRO'!$B$1:$AH$4</definedName>
    <definedName name="_xlnm.Print_Area" localSheetId="4">'RBP AMT&amp;PRO'!$B$1:$R$4</definedName>
    <definedName name="_xlnm.Print_Area" localSheetId="5">'RDL'!$B$1:$R$4</definedName>
  </definedNames>
  <calcPr fullCalcOnLoad="1"/>
</workbook>
</file>

<file path=xl/comments5.xml><?xml version="1.0" encoding="utf-8"?>
<comments xmlns="http://schemas.openxmlformats.org/spreadsheetml/2006/main">
  <authors>
    <author>Анастасия Пьянзина</author>
  </authors>
  <commentList>
    <comment ref="F50" authorId="0">
      <text>
        <r>
          <rPr>
            <b/>
            <sz val="9"/>
            <rFont val="Tahoma"/>
            <family val="2"/>
          </rPr>
          <t>Анастасия Пьянзина:</t>
        </r>
        <r>
          <rPr>
            <sz val="9"/>
            <rFont val="Tahoma"/>
            <family val="2"/>
          </rPr>
          <t xml:space="preserve">
Перезачёт из ЛЮБ. 6 поток</t>
        </r>
      </text>
    </comment>
  </commentList>
</comments>
</file>

<file path=xl/sharedStrings.xml><?xml version="1.0" encoding="utf-8"?>
<sst xmlns="http://schemas.openxmlformats.org/spreadsheetml/2006/main" count="6145" uniqueCount="978">
  <si>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</si>
  <si>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</si>
  <si>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</si>
  <si>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</si>
  <si>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</si>
  <si>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</si>
  <si>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</si>
  <si>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</si>
  <si>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</si>
  <si>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</si>
  <si>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</si>
  <si>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Очки</t>
  </si>
  <si>
    <t>open</t>
  </si>
  <si>
    <t>Россия</t>
  </si>
  <si>
    <t>Команда</t>
  </si>
  <si>
    <t>Свердловская область</t>
  </si>
  <si>
    <t>ДК</t>
  </si>
  <si>
    <t>Дивизион</t>
  </si>
  <si>
    <t>Жим лёжа</t>
  </si>
  <si>
    <t>Тренер</t>
  </si>
  <si>
    <t>Гантеля</t>
  </si>
  <si>
    <t>teen 14-15</t>
  </si>
  <si>
    <t>masters 45-49</t>
  </si>
  <si>
    <t>teen 16-17</t>
  </si>
  <si>
    <t>PRO</t>
  </si>
  <si>
    <t>RAW+</t>
  </si>
  <si>
    <t>junior</t>
  </si>
  <si>
    <t>EQUIP</t>
  </si>
  <si>
    <t>EQUIP+</t>
  </si>
  <si>
    <t>RAW</t>
  </si>
  <si>
    <t>Тюменская область</t>
  </si>
  <si>
    <t>AMT</t>
  </si>
  <si>
    <t>Слои</t>
  </si>
  <si>
    <t>masters 50-54</t>
  </si>
  <si>
    <t>Зябликов Иван</t>
  </si>
  <si>
    <t>Екатеринбург</t>
  </si>
  <si>
    <t>masters 70-74</t>
  </si>
  <si>
    <t>Чернозипунников Евгений</t>
  </si>
  <si>
    <t>masters 60-64</t>
  </si>
  <si>
    <t>Осинцев Дмитрий</t>
  </si>
  <si>
    <t>Распопов Михаил</t>
  </si>
  <si>
    <t>Джим Холл</t>
  </si>
  <si>
    <t>Полосина Полина</t>
  </si>
  <si>
    <t>Малышев Павел</t>
  </si>
  <si>
    <t>Поняев Сергей</t>
  </si>
  <si>
    <t>Некрасова Светлана</t>
  </si>
  <si>
    <t>Пермский край</t>
  </si>
  <si>
    <t>masters 55-59</t>
  </si>
  <si>
    <t>Ефремов Сергей</t>
  </si>
  <si>
    <t>masters 40-44</t>
  </si>
  <si>
    <t>Бисеров Александр</t>
  </si>
  <si>
    <t>Факел</t>
  </si>
  <si>
    <t>masters 75-79</t>
  </si>
  <si>
    <t>Закирова Реана</t>
  </si>
  <si>
    <t>Косыгина Анастасия</t>
  </si>
  <si>
    <t>Дюрягин Иван</t>
  </si>
  <si>
    <t>Закиров Вадим</t>
  </si>
  <si>
    <t>Староверова Екатерина</t>
  </si>
  <si>
    <t>Володин Платон</t>
  </si>
  <si>
    <t>teen 0-13</t>
  </si>
  <si>
    <t>Лаврентьева Ольга</t>
  </si>
  <si>
    <t>Емельянова Ирина</t>
  </si>
  <si>
    <t>Скляр Екатерина</t>
  </si>
  <si>
    <t>Геташвили Мария</t>
  </si>
  <si>
    <t>Герасимова Елена</t>
  </si>
  <si>
    <t>Горн Ксения</t>
  </si>
  <si>
    <t>Долматов Дмитрий</t>
  </si>
  <si>
    <t>Федоров Евгений</t>
  </si>
  <si>
    <t>ХМАО</t>
  </si>
  <si>
    <t>Челябинская область</t>
  </si>
  <si>
    <t>teen 18-19</t>
  </si>
  <si>
    <t>ДЮСШ 19</t>
  </si>
  <si>
    <t>Дрим Тим</t>
  </si>
  <si>
    <t>Курганская область</t>
  </si>
  <si>
    <t>Гасанов Рамил</t>
  </si>
  <si>
    <t>Митрошкин Максим</t>
  </si>
  <si>
    <t>Ошивалов Анатолий</t>
  </si>
  <si>
    <t>Казаков Игорь</t>
  </si>
  <si>
    <t>Фролов Юрий</t>
  </si>
  <si>
    <t>masters 80+</t>
  </si>
  <si>
    <t>Бившук Анастасия</t>
  </si>
  <si>
    <t>Михеев Иван</t>
  </si>
  <si>
    <t>Сведенцова Татьяна</t>
  </si>
  <si>
    <t>Кировская область</t>
  </si>
  <si>
    <t>Сафронов Никита</t>
  </si>
  <si>
    <t>Башкортостан</t>
  </si>
  <si>
    <t>Карамалак Никита</t>
  </si>
  <si>
    <t>Чайка Антон</t>
  </si>
  <si>
    <t>Новиков Игорь</t>
  </si>
  <si>
    <t>Фактулин Андрей</t>
  </si>
  <si>
    <t>Абызов Иван</t>
  </si>
  <si>
    <t>Свейко Максим</t>
  </si>
  <si>
    <t>Незамеев Дмитрий</t>
  </si>
  <si>
    <t>Латкин Дмитрий</t>
  </si>
  <si>
    <t>Лабутина Любовь</t>
  </si>
  <si>
    <t>Гильман Юрий</t>
  </si>
  <si>
    <t>masters 65-69</t>
  </si>
  <si>
    <t>Савельев Сергей</t>
  </si>
  <si>
    <t>Крутиков Алексей</t>
  </si>
  <si>
    <t>Сячин Антон</t>
  </si>
  <si>
    <t>Дембицкий Вячеслав</t>
  </si>
  <si>
    <t>Никонов Владимир</t>
  </si>
  <si>
    <t>Гребенщиков Алексей</t>
  </si>
  <si>
    <t>Машлякевич Игорь</t>
  </si>
  <si>
    <t>Ксенушко Олег</t>
  </si>
  <si>
    <t>Агеева Ольга</t>
  </si>
  <si>
    <t>Громада Татьяна</t>
  </si>
  <si>
    <t>Владимирова Софья</t>
  </si>
  <si>
    <t>Зарифуллина Анастасия</t>
  </si>
  <si>
    <t>Галандаров Рамин</t>
  </si>
  <si>
    <t>Ратиборец</t>
  </si>
  <si>
    <t>Зуйков Андрей</t>
  </si>
  <si>
    <t>Лось Евгений</t>
  </si>
  <si>
    <t>Камелот</t>
  </si>
  <si>
    <t>Павленко Владимир</t>
  </si>
  <si>
    <t>Устинов Вадим</t>
  </si>
  <si>
    <t>Золотой Тигр</t>
  </si>
  <si>
    <t>Шакирьянов Михаил</t>
  </si>
  <si>
    <t>Барский Михаил</t>
  </si>
  <si>
    <t>Ульянова Екатерина</t>
  </si>
  <si>
    <t>Чайковская Инга</t>
  </si>
  <si>
    <t>Ильина Марина</t>
  </si>
  <si>
    <t>Малютин Владимир</t>
  </si>
  <si>
    <t>Михайлова Юлия</t>
  </si>
  <si>
    <t>Дубровин Михаил</t>
  </si>
  <si>
    <t>Курицын Вадим</t>
  </si>
  <si>
    <t>Токарева Юлиана</t>
  </si>
  <si>
    <t>Некрасов Дмитрий</t>
  </si>
  <si>
    <t>Бажуков Никита</t>
  </si>
  <si>
    <t>Сетуридзе Георгий</t>
  </si>
  <si>
    <t>Черников Вячеслав</t>
  </si>
  <si>
    <t>Некрасов Иван</t>
  </si>
  <si>
    <t>Соловьев Александр</t>
  </si>
  <si>
    <t>Киселев Вячеслав</t>
  </si>
  <si>
    <t>Баталов Сергей</t>
  </si>
  <si>
    <t>Адамчук Евгений</t>
  </si>
  <si>
    <t>Александров Дмитрий</t>
  </si>
  <si>
    <t>Бовыкин Андрей</t>
  </si>
  <si>
    <t>Бовыкина Евгения</t>
  </si>
  <si>
    <t>Куренков Михаил</t>
  </si>
  <si>
    <t>Шомов Тимур</t>
  </si>
  <si>
    <t>Лысяков Сергей</t>
  </si>
  <si>
    <t>Кузьмицкий Никита</t>
  </si>
  <si>
    <t>Должиков Владимир</t>
  </si>
  <si>
    <t>Савелков Сергей</t>
  </si>
  <si>
    <t>Першина Татьяна</t>
  </si>
  <si>
    <t>Золотцев Виталий</t>
  </si>
  <si>
    <t>Дюканов Павел</t>
  </si>
  <si>
    <t>Верхняя Пышма</t>
  </si>
  <si>
    <t>Пакулев Андрей</t>
  </si>
  <si>
    <t>Жицкий Роман</t>
  </si>
  <si>
    <t>Олисов Сергей</t>
  </si>
  <si>
    <t>Рябинин Максим</t>
  </si>
  <si>
    <t>Смирнов Дмитрий</t>
  </si>
  <si>
    <t>Плехова Анастасия</t>
  </si>
  <si>
    <t>Лимон</t>
  </si>
  <si>
    <t>Поздняков Максим</t>
  </si>
  <si>
    <t>Беляев Александр</t>
  </si>
  <si>
    <t>Тарасов Матвей</t>
  </si>
  <si>
    <t>Казахстан</t>
  </si>
  <si>
    <t>Богатырёв Евгений</t>
  </si>
  <si>
    <t>Кокуркина Анна</t>
  </si>
  <si>
    <t>Шакиров Вадим</t>
  </si>
  <si>
    <t>Иванов Иван</t>
  </si>
  <si>
    <t>Ксёнушко Олег</t>
  </si>
  <si>
    <t>Терентьев Кирилл</t>
  </si>
  <si>
    <t>Журавлёв Михаил</t>
  </si>
  <si>
    <t>Смирнов Николай</t>
  </si>
  <si>
    <t>Попов Андрей</t>
  </si>
  <si>
    <t>Горкун Александр</t>
  </si>
  <si>
    <t>Чусовитин Андрей</t>
  </si>
  <si>
    <t>Сухой Лог</t>
  </si>
  <si>
    <t>Розин Максим</t>
  </si>
  <si>
    <t>Мухаметдинов Марат</t>
  </si>
  <si>
    <t>Лесной</t>
  </si>
  <si>
    <t>Карамалак Павел</t>
  </si>
  <si>
    <t>Гуцевич Александр</t>
  </si>
  <si>
    <t xml:space="preserve">Экстрим </t>
  </si>
  <si>
    <t>Першин Роман</t>
  </si>
  <si>
    <t>Тяпкин Александр</t>
  </si>
  <si>
    <t>Михайлицын Богдан</t>
  </si>
  <si>
    <t>Верлан Виталий</t>
  </si>
  <si>
    <t>Сперанская Анастасия</t>
  </si>
  <si>
    <t>Загородских Федор</t>
  </si>
  <si>
    <t>Уральский</t>
  </si>
  <si>
    <t>Кунгурцев Артем</t>
  </si>
  <si>
    <t>Якимчик Ян</t>
  </si>
  <si>
    <t>Перепёлкин Василий</t>
  </si>
  <si>
    <t>Сафин Рустам</t>
  </si>
  <si>
    <t>Бабушкин Сергей</t>
  </si>
  <si>
    <t>Потапов Алексей</t>
  </si>
  <si>
    <t>Драйв Фитнес</t>
  </si>
  <si>
    <t>Ильин Максим</t>
  </si>
  <si>
    <t>Томилов Евгений</t>
  </si>
  <si>
    <t>Пономарёв Антон</t>
  </si>
  <si>
    <t>Зеленин Артём</t>
  </si>
  <si>
    <t>Сюткин Дмитрий</t>
  </si>
  <si>
    <t>Иванов Дмитрий</t>
  </si>
  <si>
    <t>Цыгуров Дмитрий</t>
  </si>
  <si>
    <t>Антарес</t>
  </si>
  <si>
    <t>Портнов Илья</t>
  </si>
  <si>
    <t>Сазонов Константин</t>
  </si>
  <si>
    <t>Третьяков Евгений</t>
  </si>
  <si>
    <t>Низовкин Иван</t>
  </si>
  <si>
    <t>Образцов Александр</t>
  </si>
  <si>
    <t>Козин Николай</t>
  </si>
  <si>
    <t>Еряшев Максим</t>
  </si>
  <si>
    <t>Богданович</t>
  </si>
  <si>
    <t>Пузыня Кирилл</t>
  </si>
  <si>
    <t>Шарафутдинова Ольга</t>
  </si>
  <si>
    <t>Субботина Эльвира</t>
  </si>
  <si>
    <t>Бухаров Данил</t>
  </si>
  <si>
    <t>Пужаев Николай</t>
  </si>
  <si>
    <t>Лузин Сергей</t>
  </si>
  <si>
    <t>Сомов Александр</t>
  </si>
  <si>
    <t>Нижняя Тура</t>
  </si>
  <si>
    <t>Черноморец Андрей</t>
  </si>
  <si>
    <t>Бытов Юрий</t>
  </si>
  <si>
    <t>Левочкин Алексей</t>
  </si>
  <si>
    <t>Омская область</t>
  </si>
  <si>
    <t>Асбест-Брайт Фит</t>
  </si>
  <si>
    <t>Кудрявцева Ева</t>
  </si>
  <si>
    <t>Панчишина Екатерина</t>
  </si>
  <si>
    <t>Вишняков Руслан</t>
  </si>
  <si>
    <t>Ерохин Артём</t>
  </si>
  <si>
    <t>Любители</t>
  </si>
  <si>
    <t>Безэкипировочный</t>
  </si>
  <si>
    <t>Женщины</t>
  </si>
  <si>
    <t>1 masters</t>
  </si>
  <si>
    <t>2 masters</t>
  </si>
  <si>
    <t>3 masters</t>
  </si>
  <si>
    <t>1 open</t>
  </si>
  <si>
    <t>2 open</t>
  </si>
  <si>
    <t>3 open</t>
  </si>
  <si>
    <t>1 teen</t>
  </si>
  <si>
    <t>2 teen</t>
  </si>
  <si>
    <t>3 teen</t>
  </si>
  <si>
    <t>Баландин С.</t>
  </si>
  <si>
    <t>Нефедов В.</t>
  </si>
  <si>
    <t>Хачина Д.</t>
  </si>
  <si>
    <t>Корякин А.</t>
  </si>
  <si>
    <t>Романцев В.</t>
  </si>
  <si>
    <t>Гараж Джим</t>
  </si>
  <si>
    <t>Соломахин А.</t>
  </si>
  <si>
    <t>Михайлов А.</t>
  </si>
  <si>
    <t>Черных Е.</t>
  </si>
  <si>
    <t>Бовыкин А.</t>
  </si>
  <si>
    <t>Кочнев Е.</t>
  </si>
  <si>
    <t>Печерский А.</t>
  </si>
  <si>
    <t>Фуфалдин Н.</t>
  </si>
  <si>
    <t>Анисов Б.</t>
  </si>
  <si>
    <t>Завьялова</t>
  </si>
  <si>
    <t>Бызов Е.</t>
  </si>
  <si>
    <t>Зенков Н.</t>
  </si>
  <si>
    <t>Валиахметов Радислав</t>
  </si>
  <si>
    <t>Мужчины</t>
  </si>
  <si>
    <t>Лысяков С.</t>
  </si>
  <si>
    <t>Артамонов А.</t>
  </si>
  <si>
    <t>Курочкин А.</t>
  </si>
  <si>
    <t>Леонтьев А.</t>
  </si>
  <si>
    <t>Верхнеуральск</t>
  </si>
  <si>
    <t>Студенческий</t>
  </si>
  <si>
    <t>Ильин</t>
  </si>
  <si>
    <t>Митрошкин Г.</t>
  </si>
  <si>
    <t>Толкачёв К.</t>
  </si>
  <si>
    <t>Тихонов В.</t>
  </si>
  <si>
    <t>Топорков</t>
  </si>
  <si>
    <t>Володина</t>
  </si>
  <si>
    <t xml:space="preserve"> </t>
  </si>
  <si>
    <t>Троеборье, приседания, становая тяга ЛЮБ и ПРО</t>
  </si>
  <si>
    <t>ПРИСЕД</t>
  </si>
  <si>
    <t>ЖИМ ЛЕЖА</t>
  </si>
  <si>
    <t>СУММА</t>
  </si>
  <si>
    <t>СТАНОВАЯ ТЯГА</t>
  </si>
  <si>
    <t>ИТОГ</t>
  </si>
  <si>
    <t>subtotal</t>
  </si>
  <si>
    <t>Сумма</t>
  </si>
  <si>
    <t>Сарварова Сабрина</t>
  </si>
  <si>
    <t>Демкович Марина</t>
  </si>
  <si>
    <t>Жгилева Александра</t>
  </si>
  <si>
    <t>Путилова Елена</t>
  </si>
  <si>
    <t>Варовина Анна</t>
  </si>
  <si>
    <t>Арамиль</t>
  </si>
  <si>
    <t>Алексеева Елена</t>
  </si>
  <si>
    <t>Андреева Наталья</t>
  </si>
  <si>
    <t>Порфирьева Наталья</t>
  </si>
  <si>
    <t>Сапогова Мария</t>
  </si>
  <si>
    <t>Янина Светлана</t>
  </si>
  <si>
    <t>Кузнецова Ирина</t>
  </si>
  <si>
    <t>Михайличенко Ксения</t>
  </si>
  <si>
    <t>Мурзина Елена</t>
  </si>
  <si>
    <t>Галимова Алина</t>
  </si>
  <si>
    <t>Катаева Людмила</t>
  </si>
  <si>
    <t>Цепилова Марина</t>
  </si>
  <si>
    <t>Черникова Олеся</t>
  </si>
  <si>
    <t>Луткова Людмила</t>
  </si>
  <si>
    <t>Лучкова Марина</t>
  </si>
  <si>
    <t>Погодина Елизавета</t>
  </si>
  <si>
    <t>Краснотурьинск</t>
  </si>
  <si>
    <t>Филимонова Наталья</t>
  </si>
  <si>
    <t>Насырова Альбина</t>
  </si>
  <si>
    <t>Лукьянчикова Юлия</t>
  </si>
  <si>
    <t>Байгильдина Диана</t>
  </si>
  <si>
    <t>Серкова Виктория</t>
  </si>
  <si>
    <t>Постыляков Алексей</t>
  </si>
  <si>
    <t>Кочнев Александр</t>
  </si>
  <si>
    <t>Исаков Константин</t>
  </si>
  <si>
    <t>Худайдатов Раиль</t>
  </si>
  <si>
    <t>Елькин Сергей</t>
  </si>
  <si>
    <t>Маратканов Матвей</t>
  </si>
  <si>
    <t>Туголуков Захар</t>
  </si>
  <si>
    <t>Пермикин Павел</t>
  </si>
  <si>
    <t>Ляпустин Евгений</t>
  </si>
  <si>
    <t>Шаврин Александр</t>
  </si>
  <si>
    <t>Зыкин Ян</t>
  </si>
  <si>
    <t>Андреев Константин</t>
  </si>
  <si>
    <t>Рязанов Сергей</t>
  </si>
  <si>
    <t>Чикунов Юрий</t>
  </si>
  <si>
    <t>Захаров Егор</t>
  </si>
  <si>
    <t>Михайловск</t>
  </si>
  <si>
    <t>Фурлетов Андрей</t>
  </si>
  <si>
    <t>Мамедов Ренат</t>
  </si>
  <si>
    <t>Коршунов Дмитрий</t>
  </si>
  <si>
    <t>Хуинь Ньят Чыонг</t>
  </si>
  <si>
    <t>Хлебников Андрей</t>
  </si>
  <si>
    <t>Самойлов Владислав</t>
  </si>
  <si>
    <t>Шевелев Алексей</t>
  </si>
  <si>
    <t>Полюхович Сергей</t>
  </si>
  <si>
    <t>Акулов Александр</t>
  </si>
  <si>
    <t>Стимул</t>
  </si>
  <si>
    <t>Ахтариев Денис</t>
  </si>
  <si>
    <t>Бабушкин Иван</t>
  </si>
  <si>
    <t>Масленников Дмитрий</t>
  </si>
  <si>
    <t>Нагапетян Илья</t>
  </si>
  <si>
    <t>Пособилов Эдуард</t>
  </si>
  <si>
    <t>Прилуцкий Алексей</t>
  </si>
  <si>
    <t>Чевардин Иван</t>
  </si>
  <si>
    <t>Шувалов Владислав</t>
  </si>
  <si>
    <t>Зенков Евгений</t>
  </si>
  <si>
    <t>Лавров Артем</t>
  </si>
  <si>
    <t>Никулин Игорь</t>
  </si>
  <si>
    <t>masters 54-59</t>
  </si>
  <si>
    <t>Черников Игорь</t>
  </si>
  <si>
    <t>Чечушков Николай</t>
  </si>
  <si>
    <t>Матвеев Павел</t>
  </si>
  <si>
    <t>Панюков Игорь</t>
  </si>
  <si>
    <t>Безэкипировочные</t>
  </si>
  <si>
    <t>Приседания</t>
  </si>
  <si>
    <t>н/з</t>
  </si>
  <si>
    <t>Гилёв А.</t>
  </si>
  <si>
    <t>Мамедов Р.</t>
  </si>
  <si>
    <t>Волков Семен</t>
  </si>
  <si>
    <t>Кузнецов К.</t>
  </si>
  <si>
    <t>Мышкин И.</t>
  </si>
  <si>
    <t>Никонов</t>
  </si>
  <si>
    <t>Васюченко О.</t>
  </si>
  <si>
    <t>Голд Фит</t>
  </si>
  <si>
    <t>Золотцев В.</t>
  </si>
  <si>
    <t>Котов С.</t>
  </si>
  <si>
    <t>Бояршинов В.</t>
  </si>
  <si>
    <t>Воротников Матвей</t>
  </si>
  <si>
    <t>Бреднев А.</t>
  </si>
  <si>
    <t>Спорт Лайн</t>
  </si>
  <si>
    <t>Золотцев</t>
  </si>
  <si>
    <t>Пауэрхаус Джим</t>
  </si>
  <si>
    <t>Игнатьев</t>
  </si>
  <si>
    <t>Макарова Анна</t>
  </si>
  <si>
    <t>Становая тяга</t>
  </si>
  <si>
    <t>Троеборье</t>
  </si>
  <si>
    <t>Глазачев В.</t>
  </si>
  <si>
    <t>Куимов И.</t>
  </si>
  <si>
    <t>Шеряков</t>
  </si>
  <si>
    <t>Рычапов</t>
  </si>
  <si>
    <t>Олисов С.</t>
  </si>
  <si>
    <t>Левцова Р.</t>
  </si>
  <si>
    <t>Пилипишко Н.</t>
  </si>
  <si>
    <t>Фурлетов А.</t>
  </si>
  <si>
    <t>Прокопьев</t>
  </si>
  <si>
    <t>Кубок Европы по силовым видам спорта Русская Весна 4, 13-14.04.2019, г. Екатеринбург</t>
  </si>
  <si>
    <t>Жим лёжа ЛЮБ и ПРО</t>
  </si>
  <si>
    <t>Флягин Алексей</t>
  </si>
  <si>
    <t>Заречный</t>
  </si>
  <si>
    <t>Хлымов Евгений</t>
  </si>
  <si>
    <t>Сысерть</t>
  </si>
  <si>
    <t>Козлов А.</t>
  </si>
  <si>
    <t>Теплых И.</t>
  </si>
  <si>
    <t>Найчусов</t>
  </si>
  <si>
    <t>Пляскин В.</t>
  </si>
  <si>
    <t>Каменских Алекcандр</t>
  </si>
  <si>
    <t>Медведь Барбелл</t>
  </si>
  <si>
    <t>Блинков В.</t>
  </si>
  <si>
    <t>Вьетнам</t>
  </si>
  <si>
    <t>Шевелев А.</t>
  </si>
  <si>
    <t>Полюхович С.</t>
  </si>
  <si>
    <t>Творогов Михаил</t>
  </si>
  <si>
    <t>Петрусевич Артём</t>
  </si>
  <si>
    <t>Зиновьев Роман</t>
  </si>
  <si>
    <t>Митрофанов Лев</t>
  </si>
  <si>
    <t>Миникаев Данил</t>
  </si>
  <si>
    <t>Неумывакин Егор</t>
  </si>
  <si>
    <t>Сиволожский Богдан</t>
  </si>
  <si>
    <t>Дидошак Артем</t>
  </si>
  <si>
    <t>Машкин Станислав</t>
  </si>
  <si>
    <t>Тавда</t>
  </si>
  <si>
    <t>Нажипов Марат</t>
  </si>
  <si>
    <t>Исаков Дмитрий</t>
  </si>
  <si>
    <t>Шамшурин Никита</t>
  </si>
  <si>
    <t>Дегтянников Данил</t>
  </si>
  <si>
    <t>Долгих Александр</t>
  </si>
  <si>
    <t>Бердникович Александр</t>
  </si>
  <si>
    <t>Морозов Юрий</t>
  </si>
  <si>
    <t>Крючков Артем</t>
  </si>
  <si>
    <t>Сизов Станислав</t>
  </si>
  <si>
    <t>Ревда</t>
  </si>
  <si>
    <t>Леонтьев</t>
  </si>
  <si>
    <t>Дмитриев К.</t>
  </si>
  <si>
    <t>Лопин В.</t>
  </si>
  <si>
    <t>Ольнев Егор</t>
  </si>
  <si>
    <t>Митрофанов А.</t>
  </si>
  <si>
    <t>Зенков Николай</t>
  </si>
  <si>
    <t>Солкин Степан</t>
  </si>
  <si>
    <t>Комаров Петр</t>
  </si>
  <si>
    <t>Каменск-Уральский</t>
  </si>
  <si>
    <t>Игнатьев А.</t>
  </si>
  <si>
    <t>Топорков Б.</t>
  </si>
  <si>
    <t>Щукин В.</t>
  </si>
  <si>
    <t>Нижний Тагил</t>
  </si>
  <si>
    <t>Прозоров С.</t>
  </si>
  <si>
    <t>Карамалак П.</t>
  </si>
  <si>
    <t>Натаров Е.</t>
  </si>
  <si>
    <t>Ибрагимов Д.</t>
  </si>
  <si>
    <t>Черноморец А.</t>
  </si>
  <si>
    <t>Парамонов Денис</t>
  </si>
  <si>
    <t>Ильянов Иван</t>
  </si>
  <si>
    <t>Калугин Данил</t>
  </si>
  <si>
    <t>Слиньков Михаил</t>
  </si>
  <si>
    <t>Васютин Николай</t>
  </si>
  <si>
    <t>Ибрагимов Далгат</t>
  </si>
  <si>
    <t>Пермяков Сергей</t>
  </si>
  <si>
    <t>Малышев Роман</t>
  </si>
  <si>
    <t>Пешляев Михаил</t>
  </si>
  <si>
    <t>Пещляев М.</t>
  </si>
  <si>
    <t>Березовский</t>
  </si>
  <si>
    <t>Ефремов А.</t>
  </si>
  <si>
    <t>СЛ Фитнес</t>
  </si>
  <si>
    <t>Клюев И.</t>
  </si>
  <si>
    <t>Купцов Е.</t>
  </si>
  <si>
    <t>Куклин ю.</t>
  </si>
  <si>
    <t>Таешников Александр</t>
  </si>
  <si>
    <t>Аксенов Дмитрий</t>
  </si>
  <si>
    <t>Фахретдинов Альберт</t>
  </si>
  <si>
    <t>MIL</t>
  </si>
  <si>
    <t>Соковнин Артём</t>
  </si>
  <si>
    <t>Мосунов Всеслав</t>
  </si>
  <si>
    <t>Гришко Яков</t>
  </si>
  <si>
    <t>Кириевский Анатолий</t>
  </si>
  <si>
    <t>Беляев Никита</t>
  </si>
  <si>
    <t>Чурбанов Вячелав</t>
  </si>
  <si>
    <t>ЭМА Фитнес</t>
  </si>
  <si>
    <t>Банных Кирилл</t>
  </si>
  <si>
    <t>Балин Станислав</t>
  </si>
  <si>
    <t>Ваулин Николай</t>
  </si>
  <si>
    <t>Ежов Денис</t>
  </si>
  <si>
    <t>Бородулин Антон</t>
  </si>
  <si>
    <t>АМТ</t>
  </si>
  <si>
    <t xml:space="preserve">Романов Валерий </t>
  </si>
  <si>
    <t xml:space="preserve">open </t>
  </si>
  <si>
    <t>Поняев Андрей</t>
  </si>
  <si>
    <t>Караганда</t>
  </si>
  <si>
    <t>Теплых</t>
  </si>
  <si>
    <t>Лобва</t>
  </si>
  <si>
    <t>Хараузов А.</t>
  </si>
  <si>
    <t>Прищепа В.</t>
  </si>
  <si>
    <t>Нефедов</t>
  </si>
  <si>
    <t>Теплы И.</t>
  </si>
  <si>
    <t>Ультра Фэмили Фитнес</t>
  </si>
  <si>
    <t>Мясников</t>
  </si>
  <si>
    <t>Куклин</t>
  </si>
  <si>
    <t>Рубасов</t>
  </si>
  <si>
    <t>Двуреченск</t>
  </si>
  <si>
    <t>Ваулин Н.</t>
  </si>
  <si>
    <t>Митрошк ин Г.</t>
  </si>
  <si>
    <t>Пляскин</t>
  </si>
  <si>
    <t>Онучина Софья</t>
  </si>
  <si>
    <t>Макарова Дарья</t>
  </si>
  <si>
    <t>Семёнов Вячеслав</t>
  </si>
  <si>
    <t>Кольберг Александр</t>
  </si>
  <si>
    <t>Опарова Елизавета</t>
  </si>
  <si>
    <t>Командар Евгений</t>
  </si>
  <si>
    <t>Попов Егор</t>
  </si>
  <si>
    <t>Прохоров Владимир</t>
  </si>
  <si>
    <t>Ярошилова Ирина</t>
  </si>
  <si>
    <t>Ситников Дмитрий</t>
  </si>
  <si>
    <t>Михайлов Дмитрий</t>
  </si>
  <si>
    <t>Осипов Евгений</t>
  </si>
  <si>
    <t>Пляскин Владимир</t>
  </si>
  <si>
    <t>140+</t>
  </si>
  <si>
    <t>Лазарев Сергей</t>
  </si>
  <si>
    <t>Максимов Вадим</t>
  </si>
  <si>
    <t>Черных Евгений</t>
  </si>
  <si>
    <t>Первов Артур</t>
  </si>
  <si>
    <t xml:space="preserve">Полищук Никита </t>
  </si>
  <si>
    <t>Насибов Натиг</t>
  </si>
  <si>
    <t>Берло Александр</t>
  </si>
  <si>
    <t>Растимешин Кирилл</t>
  </si>
  <si>
    <t>Насыров Артём</t>
  </si>
  <si>
    <t>Зайцев Вячеслав</t>
  </si>
  <si>
    <t>Волошин Никита</t>
  </si>
  <si>
    <t>Кудрявцев Сергей</t>
  </si>
  <si>
    <t xml:space="preserve"> 3 teen</t>
  </si>
  <si>
    <t>Филатов Александр</t>
  </si>
  <si>
    <t>Роганов Станислав</t>
  </si>
  <si>
    <t>Плотников Святослав</t>
  </si>
  <si>
    <t>Самарин Александр</t>
  </si>
  <si>
    <t>3 слоя</t>
  </si>
  <si>
    <t>1-2 слоя</t>
  </si>
  <si>
    <t>Экипировочный</t>
  </si>
  <si>
    <t>Однослой</t>
  </si>
  <si>
    <t>Многослой</t>
  </si>
  <si>
    <t>Софт-экипировочный</t>
  </si>
  <si>
    <t>Военный</t>
  </si>
  <si>
    <t>Профессионалы</t>
  </si>
  <si>
    <t>Бибиков В.</t>
  </si>
  <si>
    <t>Палей А.</t>
  </si>
  <si>
    <t>Брезгин А.</t>
  </si>
  <si>
    <t>Глазунов М.</t>
  </si>
  <si>
    <t>Пономарёв А.</t>
  </si>
  <si>
    <t>Беляев А.</t>
  </si>
  <si>
    <t>Кодолов А.</t>
  </si>
  <si>
    <t>Дерябин А.</t>
  </si>
  <si>
    <t>Блинков Е.</t>
  </si>
  <si>
    <t>Левочкин</t>
  </si>
  <si>
    <t>Масленников Д.</t>
  </si>
  <si>
    <t>Хабирова В.</t>
  </si>
  <si>
    <t>Шувалов В.</t>
  </si>
  <si>
    <t>Плоских Олег</t>
  </si>
  <si>
    <t>Тутынин Глеб</t>
  </si>
  <si>
    <t>Алапаевск</t>
  </si>
  <si>
    <t>Петров</t>
  </si>
  <si>
    <t>Котова Анастасия</t>
  </si>
  <si>
    <t>Шишкин А.</t>
  </si>
  <si>
    <t>Бурков Роман</t>
  </si>
  <si>
    <t>Маркова Виктория</t>
  </si>
  <si>
    <t>Неклюдова Дарья</t>
  </si>
  <si>
    <t>Благовестова Елена</t>
  </si>
  <si>
    <t>Низамова Наталья</t>
  </si>
  <si>
    <t>Брезгин</t>
  </si>
  <si>
    <t>Амутных Александр</t>
  </si>
  <si>
    <t>Ершов Игорь</t>
  </si>
  <si>
    <t>Арти</t>
  </si>
  <si>
    <t>Прокопович Григорий</t>
  </si>
  <si>
    <t>Щербаков Дмитрий</t>
  </si>
  <si>
    <t>Бибиков</t>
  </si>
  <si>
    <t>Горшков Игорь</t>
  </si>
  <si>
    <t>Каланина Мария</t>
  </si>
  <si>
    <t>Щекина Ольга</t>
  </si>
  <si>
    <t>Юдин Антон</t>
  </si>
  <si>
    <t>Качканар</t>
  </si>
  <si>
    <t>Кляин В.</t>
  </si>
  <si>
    <t>Иванцова Танзиля</t>
  </si>
  <si>
    <t>Татьянина Ю.</t>
  </si>
  <si>
    <t>Алексанов Э.</t>
  </si>
  <si>
    <t>Трофимов Илья</t>
  </si>
  <si>
    <t>Эверест</t>
  </si>
  <si>
    <t>Бызов Е.А.</t>
  </si>
  <si>
    <t>Пожарский Александр</t>
  </si>
  <si>
    <t>Чугунов Данил</t>
  </si>
  <si>
    <t>Демин Александр</t>
  </si>
  <si>
    <t>Абрамовских Александр</t>
  </si>
  <si>
    <t>Мозгунов</t>
  </si>
  <si>
    <t>Азимов Мархамат</t>
  </si>
  <si>
    <t>Толкачев К.</t>
  </si>
  <si>
    <t xml:space="preserve">Хряпкин Алексей </t>
  </si>
  <si>
    <t>Абсатаров Владислав</t>
  </si>
  <si>
    <t>Тарасов Федор</t>
  </si>
  <si>
    <t>Разживин Сергей</t>
  </si>
  <si>
    <t>Ульянов Александр</t>
  </si>
  <si>
    <t>Редикульцев Александр</t>
  </si>
  <si>
    <t>Массаров Владислав</t>
  </si>
  <si>
    <t>Прозоров С.Д.</t>
  </si>
  <si>
    <t>Баландин Сергей</t>
  </si>
  <si>
    <t>Замалиев Сергей</t>
  </si>
  <si>
    <t>Ольховский М.</t>
  </si>
  <si>
    <t>Лопин</t>
  </si>
  <si>
    <t>Клюев</t>
  </si>
  <si>
    <t>Агзамова Ольга</t>
  </si>
  <si>
    <t>Тагильцева Вера</t>
  </si>
  <si>
    <t>Орлов Сергей</t>
  </si>
  <si>
    <t>P&amp;P</t>
  </si>
  <si>
    <t>Симончик Анастасия</t>
  </si>
  <si>
    <t>Михайлов А.В.</t>
  </si>
  <si>
    <t>Сарваров Альберт</t>
  </si>
  <si>
    <t>Беляева Екатерина</t>
  </si>
  <si>
    <t>Малых Юлдус</t>
  </si>
  <si>
    <t>Ахметов Ильдар</t>
  </si>
  <si>
    <t>Денисов Сергей</t>
  </si>
  <si>
    <t>Рязанов Игорь</t>
  </si>
  <si>
    <t>Сурнина Елена</t>
  </si>
  <si>
    <t>Фазлыев Андрей</t>
  </si>
  <si>
    <t>Сухарев Михаил</t>
  </si>
  <si>
    <t>Гетманов Даниил</t>
  </si>
  <si>
    <t>Белоносов Данил</t>
  </si>
  <si>
    <t>Некрасов Руслан</t>
  </si>
  <si>
    <t>Агапов Дмитрий</t>
  </si>
  <si>
    <t>Дракон</t>
  </si>
  <si>
    <t>Глазунов В.А.</t>
  </si>
  <si>
    <t>Полухин Сергей</t>
  </si>
  <si>
    <t>Косарев Д.</t>
  </si>
  <si>
    <t>Стрюченко Никита</t>
  </si>
  <si>
    <t>Чудов Андрей</t>
  </si>
  <si>
    <t>Новиков Александр</t>
  </si>
  <si>
    <t>Куртьев Максим</t>
  </si>
  <si>
    <t>Кинжабаев Артур</t>
  </si>
  <si>
    <t>Верхняя Тура</t>
  </si>
  <si>
    <t>Захарова Анна</t>
  </si>
  <si>
    <t>Кручинин Максим</t>
  </si>
  <si>
    <t>Прохоров Денис</t>
  </si>
  <si>
    <t>Каюмов Владислав</t>
  </si>
  <si>
    <t>Яндуганов Олег</t>
  </si>
  <si>
    <t>Третьяков Данил</t>
  </si>
  <si>
    <t>Гурьев В.</t>
  </si>
  <si>
    <t>Савин Егор</t>
  </si>
  <si>
    <t>Упоров Антон</t>
  </si>
  <si>
    <t>Рябцев Павел</t>
  </si>
  <si>
    <t>Упоров Артем</t>
  </si>
  <si>
    <t>Никитин Игорь</t>
  </si>
  <si>
    <t>Сашнев Николай</t>
  </si>
  <si>
    <t>Сафронов Валерий</t>
  </si>
  <si>
    <t>Потапов В.В.</t>
  </si>
  <si>
    <t>Манаков Игорь</t>
  </si>
  <si>
    <t>Михайлев Сергей</t>
  </si>
  <si>
    <t>Реформа</t>
  </si>
  <si>
    <t xml:space="preserve">Конаков Алексей </t>
  </si>
  <si>
    <t>Пешляев</t>
  </si>
  <si>
    <t>Меркурьев Александр</t>
  </si>
  <si>
    <t>Пермский Край</t>
  </si>
  <si>
    <t>Лопин Владимир</t>
  </si>
  <si>
    <t>Глазунов Анатолий</t>
  </si>
  <si>
    <t>Загидуллин Артур</t>
  </si>
  <si>
    <t>Сулейманов Р.М.</t>
  </si>
  <si>
    <t>Минцев Станислав</t>
  </si>
  <si>
    <t>Левочкин А.Н.</t>
  </si>
  <si>
    <t>Дмитриев Константин</t>
  </si>
  <si>
    <t>Пшеницын Владимир</t>
  </si>
  <si>
    <t>Долгополов Андрей</t>
  </si>
  <si>
    <t>Потапов</t>
  </si>
  <si>
    <t>Потапов Владимир</t>
  </si>
  <si>
    <t>Богатырев Андрей</t>
  </si>
  <si>
    <t>Латыпов Ильнур</t>
  </si>
  <si>
    <t>Софт-экипировочные</t>
  </si>
  <si>
    <t>Пастухов Евгений</t>
  </si>
  <si>
    <t>Батеньков Алексей</t>
  </si>
  <si>
    <t>Точилов В.Ю.</t>
  </si>
  <si>
    <t>Клещенков Виталий</t>
  </si>
  <si>
    <t>Полищук Никита</t>
  </si>
  <si>
    <t>Логунов Игорь</t>
  </si>
  <si>
    <t>Неганов Дмитрий</t>
  </si>
  <si>
    <t>Микушин Сергей</t>
  </si>
  <si>
    <t>Баяндин Константин</t>
  </si>
  <si>
    <t>Чумак Кирилл</t>
  </si>
  <si>
    <t>Берло</t>
  </si>
  <si>
    <t>Мандрик С.</t>
  </si>
  <si>
    <t>Прозоров Александр</t>
  </si>
  <si>
    <t>Щукин В.М.</t>
  </si>
  <si>
    <t>Лаптев Артем</t>
  </si>
  <si>
    <t>Поделко И.</t>
  </si>
  <si>
    <t>Баранов Александр</t>
  </si>
  <si>
    <t>Березницкий Евгений</t>
  </si>
  <si>
    <t>Кожевин Александр</t>
  </si>
  <si>
    <t>Ермышев Евгений</t>
  </si>
  <si>
    <t>Мандрик Сергей</t>
  </si>
  <si>
    <t>Александров И.</t>
  </si>
  <si>
    <t>Ольховский Максим</t>
  </si>
  <si>
    <t>Саночкин Михаил</t>
  </si>
  <si>
    <t>Касатов Д.</t>
  </si>
  <si>
    <t>Микушин С.</t>
  </si>
  <si>
    <t>Клещенков В.</t>
  </si>
  <si>
    <t>Новоуральск</t>
  </si>
  <si>
    <t>2 слоя</t>
  </si>
  <si>
    <t>Пономарев Александр</t>
  </si>
  <si>
    <t>Экстрим</t>
  </si>
  <si>
    <t>Буравцов Андрей</t>
  </si>
  <si>
    <t>1 слой</t>
  </si>
  <si>
    <t>Яковец Александр</t>
  </si>
  <si>
    <t>Галкин В.</t>
  </si>
  <si>
    <t>Путинцев Виктор</t>
  </si>
  <si>
    <t>Фатыхов Марат</t>
  </si>
  <si>
    <t>Богатырев</t>
  </si>
  <si>
    <t>Матюшев Фанис</t>
  </si>
  <si>
    <t>Козлов Алексей</t>
  </si>
  <si>
    <t>Писаченко О.</t>
  </si>
  <si>
    <t>Мозгунов Евгений</t>
  </si>
  <si>
    <t>Шестаков Максим</t>
  </si>
  <si>
    <t>Галкин</t>
  </si>
  <si>
    <t>Кожаев Андрей</t>
  </si>
  <si>
    <t>Дмитриев К.В.</t>
  </si>
  <si>
    <t>Петров Дмитрий</t>
  </si>
  <si>
    <t>Амиров Ринат</t>
  </si>
  <si>
    <t>Сайденцаль Олег</t>
  </si>
  <si>
    <t>Исаков П.</t>
  </si>
  <si>
    <t>Тереньтев Александр</t>
  </si>
  <si>
    <t>Москва</t>
  </si>
  <si>
    <t>Зенков</t>
  </si>
  <si>
    <t xml:space="preserve">Зенков </t>
  </si>
  <si>
    <t>Силовое двоеборье</t>
  </si>
  <si>
    <t>Кириллов А.</t>
  </si>
  <si>
    <t>DBP</t>
  </si>
  <si>
    <t>Булгаков Данил</t>
  </si>
  <si>
    <t>ДЮСШ №19</t>
  </si>
  <si>
    <t>Бреднев</t>
  </si>
  <si>
    <t>Баннов Андрей</t>
  </si>
  <si>
    <t>Максимов Сергей</t>
  </si>
  <si>
    <t>Палей</t>
  </si>
  <si>
    <t>Дрожжилов Николай</t>
  </si>
  <si>
    <t>Блинков В.В.</t>
  </si>
  <si>
    <t>Кутепов Олег</t>
  </si>
  <si>
    <t>Мор С.</t>
  </si>
  <si>
    <t>Шевельков Леонид</t>
  </si>
  <si>
    <t>Ханыков Дмитрий</t>
  </si>
  <si>
    <t>Шипулов Павел</t>
  </si>
  <si>
    <t>Шипулов А.В.</t>
  </si>
  <si>
    <t>Пшеницын</t>
  </si>
  <si>
    <t>Максимов</t>
  </si>
  <si>
    <t>Лукиных</t>
  </si>
  <si>
    <t>Коростелев</t>
  </si>
  <si>
    <t>Русский жим ЛЮБ и ПРО</t>
  </si>
  <si>
    <t>Коэф.</t>
  </si>
  <si>
    <t>ВЕС</t>
  </si>
  <si>
    <t>ПОВТ</t>
  </si>
  <si>
    <t>ТОННАЖ</t>
  </si>
  <si>
    <t>КА</t>
  </si>
  <si>
    <t>RBP</t>
  </si>
  <si>
    <t>Глушков Арсений</t>
  </si>
  <si>
    <t>Пономарев А.</t>
  </si>
  <si>
    <t>Панчиншина Екатерина</t>
  </si>
  <si>
    <t>Петерский А.</t>
  </si>
  <si>
    <t>Анисов Б.Д.</t>
  </si>
  <si>
    <t>Романцев В.А.</t>
  </si>
  <si>
    <t>Лоскутова Инна</t>
  </si>
  <si>
    <t>Габов</t>
  </si>
  <si>
    <t>Соколов Андрей</t>
  </si>
  <si>
    <t>Маслаков Д.</t>
  </si>
  <si>
    <t>Гурьев Алексей</t>
  </si>
  <si>
    <t>Дорогина Алена</t>
  </si>
  <si>
    <t>Терминатор</t>
  </si>
  <si>
    <t>Хомылев И.</t>
  </si>
  <si>
    <t>Корябкин Максим</t>
  </si>
  <si>
    <t>Хомылев И.В.</t>
  </si>
  <si>
    <t>Михальченко Дмитрий</t>
  </si>
  <si>
    <t>Штанько</t>
  </si>
  <si>
    <t>Ваулин</t>
  </si>
  <si>
    <t>Мухин Олег</t>
  </si>
  <si>
    <t>Асманкин Андрей</t>
  </si>
  <si>
    <t>Маслаков Д.А.</t>
  </si>
  <si>
    <t>Хайкин Леонид</t>
  </si>
  <si>
    <t>Елкин Андрей</t>
  </si>
  <si>
    <t>Григорьев Александр</t>
  </si>
  <si>
    <t>Черенев Евгений</t>
  </si>
  <si>
    <t>Метро Фитнес</t>
  </si>
  <si>
    <t>Аюбов Ф.</t>
  </si>
  <si>
    <t>Паршуков Александр</t>
  </si>
  <si>
    <t>Корякин А.В.</t>
  </si>
  <si>
    <t>Аюпов Ринат</t>
  </si>
  <si>
    <t>Глушков Михаил</t>
  </si>
  <si>
    <t>Алербон Дмитрий</t>
  </si>
  <si>
    <t>Русских Д.</t>
  </si>
  <si>
    <t>Куныгин И.С.</t>
  </si>
  <si>
    <t>Романцев Валерий</t>
  </si>
  <si>
    <t>Пленкин Алексей</t>
  </si>
  <si>
    <t>Кайсин Александр</t>
  </si>
  <si>
    <t>Левочкин А.</t>
  </si>
  <si>
    <t>Антонов Эдуард</t>
  </si>
  <si>
    <t>Журавлев Роман</t>
  </si>
  <si>
    <t>Кораблева Дарья</t>
  </si>
  <si>
    <t>Козлов В.</t>
  </si>
  <si>
    <t>Трясцина Елена</t>
  </si>
  <si>
    <t>Толкачев</t>
  </si>
  <si>
    <t>Толкачев Константин</t>
  </si>
  <si>
    <t>Артамонов Александр</t>
  </si>
  <si>
    <t>Брезгин Андрей</t>
  </si>
  <si>
    <t>Ломаник Алексей</t>
  </si>
  <si>
    <t>Рычапов Вячеслав</t>
  </si>
  <si>
    <t>Бабажанов Сенакулы</t>
  </si>
  <si>
    <t>Бугаев Алексей</t>
  </si>
  <si>
    <t>Хорьков Михаил</t>
  </si>
  <si>
    <t>Шишкин Евгений</t>
  </si>
  <si>
    <t>Бызов Евгений</t>
  </si>
  <si>
    <t>Артамонов Глеб</t>
  </si>
  <si>
    <t>Русская тяга ЛЮБ и ПРО</t>
  </si>
  <si>
    <t>РУССКАЯ ТЯГА</t>
  </si>
  <si>
    <t>RDL</t>
  </si>
  <si>
    <t>Михалева Татьяна</t>
  </si>
  <si>
    <t>Сиренко Любовь</t>
  </si>
  <si>
    <t>Шешуков Игорь</t>
  </si>
  <si>
    <t>Сабиров Денис</t>
  </si>
  <si>
    <t>Сивохин Сергей</t>
  </si>
  <si>
    <t>Оренбургская область</t>
  </si>
  <si>
    <t>Весноватый</t>
  </si>
  <si>
    <t>Сарваров Марсел</t>
  </si>
  <si>
    <t>Шилин Николай</t>
  </si>
  <si>
    <t>Козлов А.И.</t>
  </si>
  <si>
    <t>Давлятов Ринат</t>
  </si>
  <si>
    <t>Лёвочкин А.Н.</t>
  </si>
  <si>
    <t>Перминов Андрей</t>
  </si>
  <si>
    <t>Башкиров Павел</t>
  </si>
  <si>
    <t>Митрофанов</t>
  </si>
  <si>
    <t>Зверев Максим</t>
  </si>
  <si>
    <t>Плотников Георгий</t>
  </si>
  <si>
    <t>Митрофанов Андрей</t>
  </si>
  <si>
    <t>Купцов Егор</t>
  </si>
  <si>
    <t>Романов В.И.</t>
  </si>
  <si>
    <t>Мощенко Владимир</t>
  </si>
  <si>
    <t>Весноватый Иван</t>
  </si>
  <si>
    <t>Черныш</t>
  </si>
  <si>
    <t>teen</t>
  </si>
  <si>
    <t>masters 40-49</t>
  </si>
  <si>
    <t>masters 50+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</si>
  <si>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</si>
  <si>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</si>
  <si>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</si>
  <si>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</si>
  <si>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</si>
  <si>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</si>
  <si>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</si>
  <si>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</si>
  <si>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</si>
  <si>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Зеленский Владимир</t>
  </si>
  <si>
    <t>Порошенко Пётр</t>
  </si>
  <si>
    <t>PDL</t>
  </si>
  <si>
    <t>Народная тяга</t>
  </si>
  <si>
    <t>Русская тяга</t>
  </si>
  <si>
    <t>Ломаник А.</t>
  </si>
  <si>
    <t>Козин Н.</t>
  </si>
  <si>
    <t>Плотников С.</t>
  </si>
  <si>
    <t>Рычапов В.</t>
  </si>
  <si>
    <t>Ирбит</t>
  </si>
  <si>
    <t>90+</t>
  </si>
  <si>
    <t>Народный жим ЛЮБ и ПРО</t>
  </si>
  <si>
    <t>Тоннаж</t>
  </si>
  <si>
    <t>1/2</t>
  </si>
  <si>
    <t>PBP</t>
  </si>
  <si>
    <t>Кичигин Никита</t>
  </si>
  <si>
    <t>Кичигина Варвара</t>
  </si>
  <si>
    <t>Воронова Надежда</t>
  </si>
  <si>
    <t>Кресс Наталья</t>
  </si>
  <si>
    <t>Шатраков А.</t>
  </si>
  <si>
    <t>Бачурин Матвей</t>
  </si>
  <si>
    <t>Антропов Олег</t>
  </si>
  <si>
    <t>Низамиева Анастасия</t>
  </si>
  <si>
    <t>Чернодух А.В.</t>
  </si>
  <si>
    <t>Желнин Владимир</t>
  </si>
  <si>
    <t>Черноморец А.В.</t>
  </si>
  <si>
    <t>СВ</t>
  </si>
  <si>
    <t>Миндияров Савелий</t>
  </si>
  <si>
    <t>Сторожков Вячеслав</t>
  </si>
  <si>
    <t>Самохин Владимир</t>
  </si>
  <si>
    <t>Целищев Максим</t>
  </si>
  <si>
    <t>Хакасия</t>
  </si>
  <si>
    <t>Ложкин</t>
  </si>
  <si>
    <t>Романенко Сергей</t>
  </si>
  <si>
    <t>Свяжин В.В.</t>
  </si>
  <si>
    <t>Пашанин Александр</t>
  </si>
  <si>
    <t>Бушуев Всеволод</t>
  </si>
  <si>
    <t>Кобызов К.</t>
  </si>
  <si>
    <t>Саетгареев Равиль</t>
  </si>
  <si>
    <t>Зенков Н.Д.</t>
  </si>
  <si>
    <t>Кичигин Иван</t>
  </si>
  <si>
    <t>Свяжин Иван</t>
  </si>
  <si>
    <t>Семенов Даниил</t>
  </si>
  <si>
    <t>Брезгин Владислав</t>
  </si>
  <si>
    <t>Брезгин А.Т.</t>
  </si>
  <si>
    <t>Немченкова Наталья</t>
  </si>
  <si>
    <t>Хворов Анатолий</t>
  </si>
  <si>
    <t>Соларев Валентин</t>
  </si>
  <si>
    <t>Парфенов Владислав</t>
  </si>
  <si>
    <t>Горелов А.</t>
  </si>
  <si>
    <t>Хлопков Марк</t>
  </si>
  <si>
    <t>Прокопьев Евгений</t>
  </si>
  <si>
    <t>Жимовое двоеборье</t>
  </si>
  <si>
    <t>1/2 веса</t>
  </si>
  <si>
    <t>Свой вес</t>
  </si>
  <si>
    <t>Ляпцев П.</t>
  </si>
  <si>
    <t>Рычапов В.М.</t>
  </si>
  <si>
    <t>Алексеев В.</t>
  </si>
  <si>
    <t>Пауэрспорт ЛЮБ и ПРО</t>
  </si>
  <si>
    <t>ЖИМ СТОЯ</t>
  </si>
  <si>
    <t>ПОДЪЁМ НА БИЦЕПС</t>
  </si>
  <si>
    <t>Романов Валерий</t>
  </si>
  <si>
    <t>Кузнецов Андрей</t>
  </si>
  <si>
    <t>Толмачев Дмитрий</t>
  </si>
  <si>
    <t>Москвин</t>
  </si>
  <si>
    <t>Гаджиев Яхья</t>
  </si>
  <si>
    <t>Челябинская обалсть</t>
  </si>
  <si>
    <t>Сытов Семен</t>
  </si>
  <si>
    <t>Волков Алексей</t>
  </si>
  <si>
    <t>Габдурахманов Рамис</t>
  </si>
  <si>
    <t>Грушко Роман</t>
  </si>
  <si>
    <t>Маслаков Денис</t>
  </si>
  <si>
    <t>Ножаровский Николай</t>
  </si>
  <si>
    <t>Шулятьев Никита</t>
  </si>
  <si>
    <t>Захаров Е.А.</t>
  </si>
  <si>
    <t>Еникеев Эльдар</t>
  </si>
  <si>
    <t>Жим стоя</t>
  </si>
  <si>
    <t>Подъём на бицепс</t>
  </si>
  <si>
    <t>Двоеборье</t>
  </si>
  <si>
    <t>Авдюков А.</t>
  </si>
  <si>
    <t>Стритлифтинг ЛЮБ и ПРО</t>
  </si>
  <si>
    <t>ПОДТЯГИВАНИЯ</t>
  </si>
  <si>
    <t>ОТЖИМАНИЯ</t>
  </si>
  <si>
    <t>Мышкин Иван</t>
  </si>
  <si>
    <t>Галиев Денис</t>
  </si>
  <si>
    <t>Лихачев Евгений</t>
  </si>
  <si>
    <t>Калитов Олег</t>
  </si>
  <si>
    <t>Злобин Игорь</t>
  </si>
  <si>
    <t>Собещанский Руслан</t>
  </si>
  <si>
    <t>Учукин</t>
  </si>
  <si>
    <t>Классический</t>
  </si>
  <si>
    <t>Подтягивания</t>
  </si>
  <si>
    <t>Отжимания на брусьях</t>
  </si>
  <si>
    <t>Многоповторный</t>
  </si>
  <si>
    <t>SL</t>
  </si>
  <si>
    <t>SL+</t>
  </si>
  <si>
    <t>Повт.</t>
  </si>
  <si>
    <t>Артемьев А.</t>
  </si>
  <si>
    <t>Армлифтинг</t>
  </si>
  <si>
    <t>АРМЛИФТИНГ</t>
  </si>
  <si>
    <t>Русская ось</t>
  </si>
  <si>
    <t>Мамонов Павел</t>
  </si>
  <si>
    <t>Сагателян Арсен</t>
  </si>
  <si>
    <t>110+</t>
  </si>
  <si>
    <t>Сапожников Денис</t>
  </si>
  <si>
    <t>Маркин</t>
  </si>
  <si>
    <t>Русская рулетка</t>
  </si>
  <si>
    <t>Русский кирпич</t>
  </si>
  <si>
    <t>Скоробогатов Яков</t>
  </si>
  <si>
    <t>Нестеров Александр</t>
  </si>
  <si>
    <t>Демидов Александр</t>
  </si>
  <si>
    <t>Брусов А.</t>
  </si>
  <si>
    <t>Эскалибур</t>
  </si>
  <si>
    <t>Болотов Сергей</t>
  </si>
  <si>
    <t>Хаб</t>
  </si>
  <si>
    <t>Берло А.</t>
  </si>
  <si>
    <t>Богатырев Е.</t>
  </si>
  <si>
    <t>Весноватый И.</t>
  </si>
  <si>
    <t>Володина Н.</t>
  </si>
  <si>
    <t>Габов В.</t>
  </si>
  <si>
    <t>Глазунов В.</t>
  </si>
  <si>
    <t>Завьялова А.</t>
  </si>
  <si>
    <t>Захаров Е.</t>
  </si>
  <si>
    <t>Ильин М.</t>
  </si>
  <si>
    <t>Коростелев Н.</t>
  </si>
  <si>
    <t>Куклин Ю.</t>
  </si>
  <si>
    <t>Ложкин А.</t>
  </si>
  <si>
    <t>Лукиных А.</t>
  </si>
  <si>
    <t>Максимов В.</t>
  </si>
  <si>
    <t>Маркин В.</t>
  </si>
  <si>
    <t>Мозгунов В.</t>
  </si>
  <si>
    <t>Москвин А.</t>
  </si>
  <si>
    <t>Мясников В.</t>
  </si>
  <si>
    <t>Найчусов А.</t>
  </si>
  <si>
    <t>Никонов А.</t>
  </si>
  <si>
    <t>Петров В.</t>
  </si>
  <si>
    <t>Пешляев М.</t>
  </si>
  <si>
    <t>Потапов В</t>
  </si>
  <si>
    <t>Прокопьев С.</t>
  </si>
  <si>
    <t>Пшеницын В.</t>
  </si>
  <si>
    <t>Романов В</t>
  </si>
  <si>
    <t>Рубасов А.</t>
  </si>
  <si>
    <t>Свяжин В.</t>
  </si>
  <si>
    <t>Сулейманов Р.</t>
  </si>
  <si>
    <t>Точилов В.</t>
  </si>
  <si>
    <t>Учукин А.</t>
  </si>
  <si>
    <t>Шеряков С.</t>
  </si>
  <si>
    <t>Шипулов А.</t>
  </si>
  <si>
    <t>Штанько А.</t>
  </si>
  <si>
    <t>Клуб</t>
  </si>
  <si>
    <t>Искра</t>
  </si>
  <si>
    <t>Позитив Стайл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</si>
</sst>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2"/>
      <name val="Arial"/>
      <family val="2"/>
    </font>
    <font>
      <b/>
      <strike/>
      <sz val="10"/>
      <color indexed="10"/>
      <name val="Arial"/>
      <family val="2"/>
    </font>
    <font>
      <b/>
      <sz val="10"/>
      <name val="Arial Cyr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trike/>
      <sz val="10"/>
      <color rgb="FFFF0000"/>
      <name val="Arial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5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3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6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19" borderId="0" applyNumberFormat="0" applyBorder="0" applyAlignment="0" applyProtection="0"/>
    <xf numFmtId="0" fontId="37" fillId="21" borderId="0" applyNumberFormat="0" applyBorder="0" applyAlignment="0" applyProtection="0"/>
    <xf numFmtId="0" fontId="10" fillId="13" borderId="0" applyNumberFormat="0" applyBorder="0" applyAlignment="0" applyProtection="0"/>
    <xf numFmtId="0" fontId="37" fillId="22" borderId="0" applyNumberFormat="0" applyBorder="0" applyAlignment="0" applyProtection="0"/>
    <xf numFmtId="0" fontId="10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16" borderId="0" applyNumberFormat="0" applyBorder="0" applyAlignment="0" applyProtection="0"/>
    <xf numFmtId="0" fontId="37" fillId="27" borderId="0" applyNumberFormat="0" applyBorder="0" applyAlignment="0" applyProtection="0"/>
    <xf numFmtId="0" fontId="10" fillId="19" borderId="0" applyNumberFormat="0" applyBorder="0" applyAlignment="0" applyProtection="0"/>
    <xf numFmtId="0" fontId="37" fillId="28" borderId="0" applyNumberFormat="0" applyBorder="0" applyAlignment="0" applyProtection="0"/>
    <xf numFmtId="0" fontId="10" fillId="1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39" fillId="36" borderId="2" applyNumberFormat="0" applyAlignment="0" applyProtection="0"/>
    <xf numFmtId="0" fontId="40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7" borderId="7" applyNumberFormat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4" fillId="42" borderId="11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14" fontId="2" fillId="4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58" fillId="0" borderId="23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2" fontId="58" fillId="0" borderId="24" xfId="0" applyNumberFormat="1" applyFont="1" applyBorder="1" applyAlignment="1">
      <alignment horizontal="center" vertical="center" wrapText="1"/>
    </xf>
    <xf numFmtId="2" fontId="58" fillId="0" borderId="25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42"/>
  <sheetViews>
    <sheetView zoomScale="80" zoomScaleNormal="80" zoomScalePageLayoutView="0" workbookViewId="0" topLeftCell="O1">
      <selection activeCell="F71" sqref="F71"/>
    </sheetView>
  </sheetViews>
  <sheetFormatPr defaultColWidth="9.125" defaultRowHeight="12.75"/>
  <cols>
    <col min="1" max="1" width="5.25390625" style="1" bestFit="1" customWidth="1"/>
    <col min="2" max="2" width="6.00390625" style="1" bestFit="1" customWidth="1"/>
    <col min="3" max="3" width="5.875" style="1" customWidth="1"/>
    <col min="4" max="4" width="9.25390625" style="1" bestFit="1" customWidth="1"/>
    <col min="5" max="5" width="5.625" style="1" bestFit="1" customWidth="1"/>
    <col min="6" max="6" width="24.125" style="1" bestFit="1" customWidth="1"/>
    <col min="7" max="8" width="22.875" style="1" bestFit="1" customWidth="1"/>
    <col min="9" max="9" width="1.625" style="1" customWidth="1"/>
    <col min="10" max="10" width="1.625" style="5" customWidth="1"/>
    <col min="11" max="11" width="15.375" style="8" customWidth="1"/>
    <col min="12" max="13" width="7.125" style="1" bestFit="1" customWidth="1"/>
    <col min="14" max="15" width="6.625" style="1" bestFit="1" customWidth="1"/>
    <col min="16" max="16" width="6.625" style="36" bestFit="1" customWidth="1"/>
    <col min="17" max="17" width="2.125" style="13" bestFit="1" customWidth="1"/>
    <col min="18" max="18" width="6.75390625" style="1" bestFit="1" customWidth="1"/>
    <col min="19" max="19" width="0.875" style="1" customWidth="1"/>
    <col min="20" max="21" width="6.625" style="1" bestFit="1" customWidth="1"/>
    <col min="22" max="22" width="6.625" style="36" bestFit="1" customWidth="1"/>
    <col min="23" max="23" width="2.125" style="13" bestFit="1" customWidth="1"/>
    <col min="24" max="24" width="6.75390625" style="36" bestFit="1" customWidth="1"/>
    <col min="25" max="25" width="0.875" style="8" customWidth="1"/>
    <col min="26" max="27" width="0.875" style="1" customWidth="1"/>
    <col min="28" max="29" width="6.625" style="1" bestFit="1" customWidth="1"/>
    <col min="30" max="30" width="6.625" style="36" bestFit="1" customWidth="1"/>
    <col min="31" max="31" width="4.375" style="13" bestFit="1" customWidth="1"/>
    <col min="32" max="32" width="6.75390625" style="36" bestFit="1" customWidth="1"/>
    <col min="33" max="33" width="0.875" style="8" customWidth="1"/>
    <col min="34" max="34" width="6.625" style="1" bestFit="1" customWidth="1"/>
    <col min="35" max="35" width="9.25390625" style="1" bestFit="1" customWidth="1"/>
    <col min="36" max="36" width="11.125" style="1" customWidth="1"/>
    <col min="37" max="37" width="16.00390625" style="1" bestFit="1" customWidth="1"/>
    <col min="38" max="38" width="5.25390625" style="1" bestFit="1" customWidth="1"/>
    <col min="39" max="16384" width="9.125" style="1" customWidth="1"/>
  </cols>
  <sheetData>
    <row r="1" spans="3:22" ht="20.25">
      <c r="C1" s="9" t="s">
        <v>378</v>
      </c>
      <c r="D1" s="2"/>
      <c r="E1" s="2"/>
      <c r="F1" s="2"/>
      <c r="G1" s="2"/>
      <c r="H1" s="4"/>
      <c r="J1" s="3"/>
      <c r="K1" s="7"/>
      <c r="L1" s="2"/>
      <c r="M1" s="34"/>
      <c r="N1" s="34"/>
      <c r="O1" s="2"/>
      <c r="P1" s="2"/>
      <c r="Q1" s="4"/>
      <c r="R1" s="2"/>
      <c r="S1" s="2"/>
      <c r="T1" s="2"/>
      <c r="U1" s="2"/>
      <c r="V1" s="35"/>
    </row>
    <row r="2" spans="2:22" ht="21" thickBot="1">
      <c r="B2" s="1" t="s">
        <v>268</v>
      </c>
      <c r="C2" s="9" t="s">
        <v>269</v>
      </c>
      <c r="D2" s="2"/>
      <c r="E2" s="2"/>
      <c r="F2" s="2"/>
      <c r="G2" s="2"/>
      <c r="H2" s="4"/>
      <c r="K2" s="9"/>
      <c r="L2" s="2"/>
      <c r="M2" s="34"/>
      <c r="N2" s="34"/>
      <c r="O2" s="2"/>
      <c r="P2" s="2"/>
      <c r="Q2" s="4"/>
      <c r="R2" s="2"/>
      <c r="S2" s="2"/>
      <c r="T2" s="2"/>
      <c r="U2" s="2"/>
      <c r="V2" s="35"/>
    </row>
    <row r="3" spans="1:38" ht="12.75">
      <c r="A3" s="92" t="s">
        <v>11</v>
      </c>
      <c r="B3" s="99" t="s">
        <v>7</v>
      </c>
      <c r="C3" s="101" t="s">
        <v>16</v>
      </c>
      <c r="D3" s="101" t="s">
        <v>17</v>
      </c>
      <c r="E3" s="99" t="s">
        <v>2</v>
      </c>
      <c r="F3" s="99" t="s">
        <v>3</v>
      </c>
      <c r="G3" s="99" t="s">
        <v>14</v>
      </c>
      <c r="H3" s="99" t="s">
        <v>9</v>
      </c>
      <c r="I3" s="99" t="s">
        <v>10</v>
      </c>
      <c r="J3" s="99" t="s">
        <v>6</v>
      </c>
      <c r="K3" s="99" t="s">
        <v>4</v>
      </c>
      <c r="L3" s="97" t="s">
        <v>1</v>
      </c>
      <c r="M3" s="94" t="s">
        <v>0</v>
      </c>
      <c r="N3" s="96" t="s">
        <v>270</v>
      </c>
      <c r="O3" s="96"/>
      <c r="P3" s="96"/>
      <c r="Q3" s="96"/>
      <c r="R3" s="96"/>
      <c r="S3" s="96"/>
      <c r="T3" s="96" t="s">
        <v>271</v>
      </c>
      <c r="U3" s="96"/>
      <c r="V3" s="96"/>
      <c r="W3" s="96"/>
      <c r="X3" s="96"/>
      <c r="Y3" s="96"/>
      <c r="Z3" s="96" t="s">
        <v>272</v>
      </c>
      <c r="AA3" s="96"/>
      <c r="AB3" s="96" t="s">
        <v>273</v>
      </c>
      <c r="AC3" s="96"/>
      <c r="AD3" s="96"/>
      <c r="AE3" s="96"/>
      <c r="AF3" s="96"/>
      <c r="AG3" s="96"/>
      <c r="AH3" s="96" t="s">
        <v>274</v>
      </c>
      <c r="AI3" s="96"/>
      <c r="AJ3" s="90" t="s">
        <v>8</v>
      </c>
      <c r="AK3" s="90" t="s">
        <v>19</v>
      </c>
      <c r="AL3" s="92" t="s">
        <v>11</v>
      </c>
    </row>
    <row r="4" spans="1:38" s="6" customFormat="1" ht="12" thickBot="1">
      <c r="A4" s="93"/>
      <c r="B4" s="100"/>
      <c r="C4" s="102"/>
      <c r="D4" s="102"/>
      <c r="E4" s="100"/>
      <c r="F4" s="100"/>
      <c r="G4" s="100"/>
      <c r="H4" s="100"/>
      <c r="I4" s="100"/>
      <c r="J4" s="100"/>
      <c r="K4" s="100"/>
      <c r="L4" s="98"/>
      <c r="M4" s="95"/>
      <c r="N4" s="10">
        <v>1</v>
      </c>
      <c r="O4" s="10">
        <v>2</v>
      </c>
      <c r="P4" s="10">
        <v>3</v>
      </c>
      <c r="Q4" s="10">
        <v>4</v>
      </c>
      <c r="R4" s="10" t="s">
        <v>5</v>
      </c>
      <c r="S4" s="11" t="s">
        <v>0</v>
      </c>
      <c r="T4" s="10">
        <v>1</v>
      </c>
      <c r="U4" s="10">
        <v>2</v>
      </c>
      <c r="V4" s="10">
        <v>3</v>
      </c>
      <c r="W4" s="10">
        <v>4</v>
      </c>
      <c r="X4" s="10" t="s">
        <v>5</v>
      </c>
      <c r="Y4" s="11" t="s">
        <v>0</v>
      </c>
      <c r="Z4" s="10" t="s">
        <v>275</v>
      </c>
      <c r="AA4" s="11" t="s">
        <v>0</v>
      </c>
      <c r="AB4" s="10">
        <v>1</v>
      </c>
      <c r="AC4" s="10">
        <v>2</v>
      </c>
      <c r="AD4" s="10">
        <v>3</v>
      </c>
      <c r="AE4" s="10">
        <v>4</v>
      </c>
      <c r="AF4" s="10" t="s">
        <v>5</v>
      </c>
      <c r="AG4" s="11" t="s">
        <v>0</v>
      </c>
      <c r="AH4" s="10" t="s">
        <v>276</v>
      </c>
      <c r="AI4" s="11" t="s">
        <v>0</v>
      </c>
      <c r="AJ4" s="91"/>
      <c r="AK4" s="91"/>
      <c r="AL4" s="93"/>
    </row>
    <row r="5" spans="1:38" s="25" customFormat="1" ht="12.75">
      <c r="A5" s="21"/>
      <c r="B5" s="21"/>
      <c r="C5" s="21"/>
      <c r="D5" s="21"/>
      <c r="E5" s="21"/>
      <c r="F5" s="24" t="s">
        <v>521</v>
      </c>
      <c r="G5" s="24" t="s">
        <v>704</v>
      </c>
      <c r="H5" s="21"/>
      <c r="I5" s="21"/>
      <c r="J5" s="22"/>
      <c r="K5" s="37"/>
      <c r="L5" s="39"/>
      <c r="M5" s="23"/>
      <c r="N5" s="21"/>
      <c r="O5" s="21"/>
      <c r="P5" s="24"/>
      <c r="Q5" s="37"/>
      <c r="R5" s="21"/>
      <c r="S5" s="23"/>
      <c r="T5" s="21"/>
      <c r="U5" s="21"/>
      <c r="V5" s="24"/>
      <c r="W5" s="37"/>
      <c r="X5" s="24"/>
      <c r="Y5" s="23"/>
      <c r="Z5" s="24"/>
      <c r="AA5" s="23"/>
      <c r="AB5" s="21"/>
      <c r="AC5" s="21"/>
      <c r="AD5" s="24"/>
      <c r="AE5" s="37"/>
      <c r="AF5" s="24"/>
      <c r="AG5" s="23"/>
      <c r="AH5" s="24"/>
      <c r="AI5" s="23"/>
      <c r="AJ5" s="21"/>
      <c r="AK5" s="21"/>
      <c r="AL5" s="21"/>
    </row>
    <row r="6" spans="1:38" s="25" customFormat="1" ht="12.75">
      <c r="A6" s="21"/>
      <c r="B6" s="21"/>
      <c r="C6" s="21"/>
      <c r="D6" s="21"/>
      <c r="E6" s="21"/>
      <c r="F6" s="24" t="s">
        <v>227</v>
      </c>
      <c r="G6" s="24"/>
      <c r="H6" s="21"/>
      <c r="I6" s="21"/>
      <c r="J6" s="22"/>
      <c r="K6" s="37"/>
      <c r="L6" s="39"/>
      <c r="M6" s="23"/>
      <c r="N6" s="21"/>
      <c r="O6" s="21"/>
      <c r="P6" s="24"/>
      <c r="Q6" s="37"/>
      <c r="R6" s="21"/>
      <c r="S6" s="23"/>
      <c r="T6" s="21"/>
      <c r="U6" s="21"/>
      <c r="V6" s="24"/>
      <c r="W6" s="37"/>
      <c r="X6" s="24"/>
      <c r="Y6" s="23"/>
      <c r="Z6" s="24"/>
      <c r="AA6" s="23"/>
      <c r="AB6" s="21"/>
      <c r="AC6" s="21"/>
      <c r="AD6" s="24"/>
      <c r="AE6" s="37"/>
      <c r="AF6" s="24"/>
      <c r="AG6" s="23"/>
      <c r="AH6" s="24"/>
      <c r="AI6" s="23"/>
      <c r="AJ6" s="21"/>
      <c r="AK6" s="21"/>
      <c r="AL6" s="21"/>
    </row>
    <row r="7" spans="1:38" s="25" customFormat="1" ht="12.75">
      <c r="A7" s="21">
        <v>12</v>
      </c>
      <c r="B7" s="21">
        <v>1</v>
      </c>
      <c r="C7" s="21" t="s">
        <v>31</v>
      </c>
      <c r="D7" s="21" t="s">
        <v>588</v>
      </c>
      <c r="E7" s="21">
        <v>44</v>
      </c>
      <c r="F7" s="21" t="s">
        <v>589</v>
      </c>
      <c r="G7" s="21" t="s">
        <v>184</v>
      </c>
      <c r="H7" s="21" t="s">
        <v>15</v>
      </c>
      <c r="I7" s="21" t="s">
        <v>13</v>
      </c>
      <c r="J7" s="22">
        <v>37982</v>
      </c>
      <c r="K7" s="53" t="s">
        <v>12</v>
      </c>
      <c r="L7" s="39">
        <v>41.8</v>
      </c>
      <c r="M7" s="23">
        <v>1.3637</v>
      </c>
      <c r="N7" s="21"/>
      <c r="O7" s="21"/>
      <c r="P7" s="24"/>
      <c r="Q7" s="37"/>
      <c r="R7" s="21"/>
      <c r="S7" s="23">
        <f>R7*M7</f>
        <v>0</v>
      </c>
      <c r="T7" s="21">
        <v>30</v>
      </c>
      <c r="U7" s="21">
        <v>32.5</v>
      </c>
      <c r="V7" s="31">
        <v>35</v>
      </c>
      <c r="W7" s="37"/>
      <c r="X7" s="21">
        <f>U7</f>
        <v>32.5</v>
      </c>
      <c r="Y7" s="23">
        <f>X7*M7</f>
        <v>44.320249999999994</v>
      </c>
      <c r="Z7" s="24">
        <f>X7+R7</f>
        <v>32.5</v>
      </c>
      <c r="AA7" s="23">
        <f>Z7*M7</f>
        <v>44.320249999999994</v>
      </c>
      <c r="AB7" s="21">
        <v>60</v>
      </c>
      <c r="AC7" s="31">
        <v>62.5</v>
      </c>
      <c r="AD7" s="24">
        <v>62.5</v>
      </c>
      <c r="AE7" s="23"/>
      <c r="AF7" s="24">
        <f>AD7</f>
        <v>62.5</v>
      </c>
      <c r="AG7" s="23">
        <f>AF7*M7</f>
        <v>85.23124999999999</v>
      </c>
      <c r="AH7" s="24">
        <f>AF7+Z7</f>
        <v>95</v>
      </c>
      <c r="AI7" s="23">
        <f>AH7*M7</f>
        <v>129.5515</v>
      </c>
      <c r="AJ7" s="21"/>
      <c r="AK7" s="21" t="s">
        <v>590</v>
      </c>
      <c r="AL7" s="21">
        <v>12</v>
      </c>
    </row>
    <row r="8" spans="1:38" s="25" customFormat="1" ht="12.75">
      <c r="A8" s="21">
        <v>12</v>
      </c>
      <c r="B8" s="21">
        <v>1</v>
      </c>
      <c r="C8" s="21" t="s">
        <v>31</v>
      </c>
      <c r="D8" s="21" t="s">
        <v>588</v>
      </c>
      <c r="E8" s="21">
        <v>52</v>
      </c>
      <c r="F8" s="21" t="s">
        <v>592</v>
      </c>
      <c r="G8" s="21" t="s">
        <v>148</v>
      </c>
      <c r="H8" s="21" t="s">
        <v>15</v>
      </c>
      <c r="I8" s="21" t="s">
        <v>13</v>
      </c>
      <c r="J8" s="22">
        <v>32536</v>
      </c>
      <c r="K8" s="53" t="s">
        <v>12</v>
      </c>
      <c r="L8" s="39">
        <v>51.2</v>
      </c>
      <c r="M8" s="23">
        <v>0.9809</v>
      </c>
      <c r="N8" s="21"/>
      <c r="O8" s="21"/>
      <c r="P8" s="24"/>
      <c r="Q8" s="37"/>
      <c r="R8" s="21"/>
      <c r="S8" s="23">
        <f>R8*M8</f>
        <v>0</v>
      </c>
      <c r="T8" s="21">
        <v>32.5</v>
      </c>
      <c r="U8" s="21">
        <v>37.5</v>
      </c>
      <c r="V8" s="31">
        <v>40</v>
      </c>
      <c r="W8" s="37"/>
      <c r="X8" s="21">
        <f>U8</f>
        <v>37.5</v>
      </c>
      <c r="Y8" s="23">
        <f>X8*M8</f>
        <v>36.78375</v>
      </c>
      <c r="Z8" s="24">
        <f>X8+R8</f>
        <v>37.5</v>
      </c>
      <c r="AA8" s="23">
        <f>Z8*M8</f>
        <v>36.78375</v>
      </c>
      <c r="AB8" s="21">
        <v>65</v>
      </c>
      <c r="AC8" s="21">
        <v>72.5</v>
      </c>
      <c r="AD8" s="24">
        <v>80</v>
      </c>
      <c r="AE8" s="23"/>
      <c r="AF8" s="24">
        <f>AD8</f>
        <v>80</v>
      </c>
      <c r="AG8" s="23">
        <f>AF8*M8</f>
        <v>78.472</v>
      </c>
      <c r="AH8" s="24">
        <f>AF8+Z8</f>
        <v>117.5</v>
      </c>
      <c r="AI8" s="23">
        <f>AH8*M8</f>
        <v>115.25575</v>
      </c>
      <c r="AJ8" s="21"/>
      <c r="AK8" s="21" t="s">
        <v>387</v>
      </c>
      <c r="AL8" s="21">
        <v>12</v>
      </c>
    </row>
    <row r="9" spans="1:38" s="25" customFormat="1" ht="12.75">
      <c r="A9" s="21">
        <v>12</v>
      </c>
      <c r="B9" s="21">
        <v>1</v>
      </c>
      <c r="C9" s="21" t="s">
        <v>31</v>
      </c>
      <c r="D9" s="21" t="s">
        <v>588</v>
      </c>
      <c r="E9" s="21">
        <v>56</v>
      </c>
      <c r="F9" s="21" t="s">
        <v>597</v>
      </c>
      <c r="G9" s="21" t="s">
        <v>329</v>
      </c>
      <c r="H9" s="21" t="s">
        <v>35</v>
      </c>
      <c r="I9" s="21" t="s">
        <v>13</v>
      </c>
      <c r="J9" s="22">
        <v>24961</v>
      </c>
      <c r="K9" s="53" t="s">
        <v>12</v>
      </c>
      <c r="L9" s="39">
        <v>55.6</v>
      </c>
      <c r="M9" s="23">
        <v>1.0686</v>
      </c>
      <c r="N9" s="21"/>
      <c r="O9" s="21"/>
      <c r="P9" s="24"/>
      <c r="Q9" s="37"/>
      <c r="R9" s="21"/>
      <c r="S9" s="23">
        <f>R9*M9</f>
        <v>0</v>
      </c>
      <c r="T9" s="21">
        <v>50</v>
      </c>
      <c r="U9" s="21">
        <v>55</v>
      </c>
      <c r="V9" s="31">
        <v>60</v>
      </c>
      <c r="W9" s="37"/>
      <c r="X9" s="21">
        <f>U9</f>
        <v>55</v>
      </c>
      <c r="Y9" s="23">
        <f>X9*M9</f>
        <v>58.772999999999996</v>
      </c>
      <c r="Z9" s="24">
        <f>X9+R9</f>
        <v>55</v>
      </c>
      <c r="AA9" s="23">
        <f>Z9*M9</f>
        <v>58.772999999999996</v>
      </c>
      <c r="AB9" s="31">
        <v>80</v>
      </c>
      <c r="AC9" s="21">
        <v>87.5</v>
      </c>
      <c r="AD9" s="24">
        <v>0</v>
      </c>
      <c r="AE9" s="23"/>
      <c r="AF9" s="24">
        <f>AC9</f>
        <v>87.5</v>
      </c>
      <c r="AG9" s="23">
        <f>AF9*M9</f>
        <v>93.5025</v>
      </c>
      <c r="AH9" s="24">
        <f>AF9+Z9</f>
        <v>142.5</v>
      </c>
      <c r="AI9" s="23">
        <f>AH9*M9</f>
        <v>152.2755</v>
      </c>
      <c r="AJ9" s="21"/>
      <c r="AK9" s="21" t="s">
        <v>705</v>
      </c>
      <c r="AL9" s="21">
        <v>12</v>
      </c>
    </row>
    <row r="10" spans="1:38" s="25" customFormat="1" ht="12.75">
      <c r="A10" s="21"/>
      <c r="B10" s="21"/>
      <c r="C10" s="21"/>
      <c r="D10" s="21"/>
      <c r="E10" s="21"/>
      <c r="F10" s="24" t="s">
        <v>521</v>
      </c>
      <c r="G10" s="24" t="s">
        <v>704</v>
      </c>
      <c r="H10" s="21"/>
      <c r="I10" s="21"/>
      <c r="J10" s="22"/>
      <c r="K10" s="37"/>
      <c r="L10" s="39"/>
      <c r="M10" s="23"/>
      <c r="N10" s="21"/>
      <c r="O10" s="21"/>
      <c r="P10" s="24"/>
      <c r="Q10" s="37"/>
      <c r="R10" s="21"/>
      <c r="S10" s="23"/>
      <c r="T10" s="21"/>
      <c r="U10" s="21"/>
      <c r="V10" s="24"/>
      <c r="W10" s="37"/>
      <c r="X10" s="24"/>
      <c r="Y10" s="23"/>
      <c r="Z10" s="24"/>
      <c r="AA10" s="23"/>
      <c r="AB10" s="21"/>
      <c r="AC10" s="21"/>
      <c r="AD10" s="24"/>
      <c r="AE10" s="37"/>
      <c r="AF10" s="24"/>
      <c r="AG10" s="23"/>
      <c r="AH10" s="24"/>
      <c r="AI10" s="23"/>
      <c r="AJ10" s="21"/>
      <c r="AK10" s="21"/>
      <c r="AL10" s="21"/>
    </row>
    <row r="11" spans="1:38" s="25" customFormat="1" ht="12.75">
      <c r="A11" s="21"/>
      <c r="B11" s="21"/>
      <c r="C11" s="21"/>
      <c r="D11" s="21"/>
      <c r="E11" s="21"/>
      <c r="F11" s="24" t="s">
        <v>255</v>
      </c>
      <c r="G11" s="24"/>
      <c r="H11" s="21"/>
      <c r="I11" s="21"/>
      <c r="J11" s="22"/>
      <c r="K11" s="37"/>
      <c r="L11" s="39"/>
      <c r="M11" s="23"/>
      <c r="N11" s="21"/>
      <c r="O11" s="21"/>
      <c r="P11" s="24"/>
      <c r="Q11" s="37"/>
      <c r="R11" s="21"/>
      <c r="S11" s="23"/>
      <c r="T11" s="21"/>
      <c r="U11" s="21"/>
      <c r="V11" s="24"/>
      <c r="W11" s="37"/>
      <c r="X11" s="24"/>
      <c r="Y11" s="23"/>
      <c r="Z11" s="24"/>
      <c r="AA11" s="23"/>
      <c r="AB11" s="21"/>
      <c r="AC11" s="21"/>
      <c r="AD11" s="24"/>
      <c r="AE11" s="37"/>
      <c r="AF11" s="24"/>
      <c r="AG11" s="23"/>
      <c r="AH11" s="24"/>
      <c r="AI11" s="23"/>
      <c r="AJ11" s="21"/>
      <c r="AK11" s="21"/>
      <c r="AL11" s="21"/>
    </row>
    <row r="12" spans="1:38" s="25" customFormat="1" ht="12.75">
      <c r="A12" s="21">
        <v>12</v>
      </c>
      <c r="B12" s="21">
        <v>1</v>
      </c>
      <c r="C12" s="21" t="s">
        <v>31</v>
      </c>
      <c r="D12" s="21" t="s">
        <v>588</v>
      </c>
      <c r="E12" s="21">
        <v>75</v>
      </c>
      <c r="F12" s="21" t="s">
        <v>467</v>
      </c>
      <c r="G12" s="21" t="s">
        <v>159</v>
      </c>
      <c r="H12" s="21" t="s">
        <v>159</v>
      </c>
      <c r="I12" s="21" t="s">
        <v>159</v>
      </c>
      <c r="J12" s="22">
        <v>31228</v>
      </c>
      <c r="K12" s="53" t="s">
        <v>12</v>
      </c>
      <c r="L12" s="39">
        <v>74.6</v>
      </c>
      <c r="M12" s="23">
        <v>0.6673</v>
      </c>
      <c r="N12" s="21"/>
      <c r="O12" s="21"/>
      <c r="P12" s="24"/>
      <c r="Q12" s="37"/>
      <c r="R12" s="21"/>
      <c r="S12" s="23">
        <f>R12*M12</f>
        <v>0</v>
      </c>
      <c r="T12" s="21">
        <v>120</v>
      </c>
      <c r="U12" s="21">
        <v>125</v>
      </c>
      <c r="V12" s="21">
        <v>130</v>
      </c>
      <c r="W12" s="37"/>
      <c r="X12" s="21">
        <f>V12</f>
        <v>130</v>
      </c>
      <c r="Y12" s="23">
        <f>X12*M12</f>
        <v>86.749</v>
      </c>
      <c r="Z12" s="24">
        <f>X12+R12</f>
        <v>130</v>
      </c>
      <c r="AA12" s="23">
        <f>Z12*M12</f>
        <v>86.749</v>
      </c>
      <c r="AB12" s="21">
        <v>160</v>
      </c>
      <c r="AC12" s="31">
        <v>170</v>
      </c>
      <c r="AD12" s="24">
        <v>0</v>
      </c>
      <c r="AE12" s="23"/>
      <c r="AF12" s="24">
        <f>AB12</f>
        <v>160</v>
      </c>
      <c r="AG12" s="23">
        <f>AF12*M12</f>
        <v>106.768</v>
      </c>
      <c r="AH12" s="24">
        <f>AF12+Z12</f>
        <v>290</v>
      </c>
      <c r="AI12" s="23">
        <f>AH12*M12</f>
        <v>193.517</v>
      </c>
      <c r="AJ12" s="21"/>
      <c r="AK12" s="21"/>
      <c r="AL12" s="21">
        <v>12</v>
      </c>
    </row>
    <row r="13" spans="1:77" s="25" customFormat="1" ht="12.75">
      <c r="A13" s="21">
        <v>12</v>
      </c>
      <c r="B13" s="21">
        <v>1</v>
      </c>
      <c r="C13" s="21" t="s">
        <v>31</v>
      </c>
      <c r="D13" s="21" t="s">
        <v>588</v>
      </c>
      <c r="E13" s="21">
        <v>82.5</v>
      </c>
      <c r="F13" s="21" t="s">
        <v>602</v>
      </c>
      <c r="G13" s="21" t="s">
        <v>184</v>
      </c>
      <c r="H13" s="21" t="s">
        <v>15</v>
      </c>
      <c r="I13" s="21" t="s">
        <v>13</v>
      </c>
      <c r="J13" s="22">
        <v>36839</v>
      </c>
      <c r="K13" s="53" t="s">
        <v>12</v>
      </c>
      <c r="L13" s="39">
        <v>81.65</v>
      </c>
      <c r="M13" s="23">
        <v>0.6609</v>
      </c>
      <c r="N13" s="21"/>
      <c r="O13" s="21"/>
      <c r="P13" s="24"/>
      <c r="Q13" s="37"/>
      <c r="R13" s="21"/>
      <c r="S13" s="23">
        <f>R13*M13</f>
        <v>0</v>
      </c>
      <c r="T13" s="21">
        <v>95</v>
      </c>
      <c r="U13" s="21">
        <v>97.5</v>
      </c>
      <c r="V13" s="31">
        <v>102.5</v>
      </c>
      <c r="W13" s="37"/>
      <c r="X13" s="21">
        <f>U13</f>
        <v>97.5</v>
      </c>
      <c r="Y13" s="23">
        <f>X13*M13</f>
        <v>64.43775000000001</v>
      </c>
      <c r="Z13" s="24">
        <f>X13+R13</f>
        <v>97.5</v>
      </c>
      <c r="AA13" s="23">
        <f>Z13*M13</f>
        <v>64.43775000000001</v>
      </c>
      <c r="AB13" s="21">
        <v>150</v>
      </c>
      <c r="AC13" s="21">
        <v>157.5</v>
      </c>
      <c r="AD13" s="24">
        <v>170</v>
      </c>
      <c r="AE13" s="23"/>
      <c r="AF13" s="24">
        <f>AD13</f>
        <v>170</v>
      </c>
      <c r="AG13" s="23">
        <f>AF13*M13</f>
        <v>112.35300000000001</v>
      </c>
      <c r="AH13" s="24">
        <f>AF13+Z13</f>
        <v>267.5</v>
      </c>
      <c r="AI13" s="23">
        <f>AH13*M13</f>
        <v>176.79075</v>
      </c>
      <c r="AJ13" s="21"/>
      <c r="AK13" s="21" t="s">
        <v>590</v>
      </c>
      <c r="AL13" s="21">
        <v>12</v>
      </c>
      <c r="BY13" s="32"/>
    </row>
    <row r="14" spans="1:77" s="25" customFormat="1" ht="12.75">
      <c r="A14" s="21">
        <v>12</v>
      </c>
      <c r="B14" s="21">
        <v>1</v>
      </c>
      <c r="C14" s="21" t="s">
        <v>31</v>
      </c>
      <c r="D14" s="21" t="s">
        <v>588</v>
      </c>
      <c r="E14" s="21">
        <v>100</v>
      </c>
      <c r="F14" s="21" t="s">
        <v>603</v>
      </c>
      <c r="G14" s="21" t="s">
        <v>604</v>
      </c>
      <c r="H14" s="21" t="s">
        <v>35</v>
      </c>
      <c r="I14" s="21" t="s">
        <v>13</v>
      </c>
      <c r="J14" s="22">
        <v>33733</v>
      </c>
      <c r="K14" s="53" t="s">
        <v>12</v>
      </c>
      <c r="L14" s="39">
        <v>92.1</v>
      </c>
      <c r="M14" s="23">
        <v>0.5775</v>
      </c>
      <c r="N14" s="21"/>
      <c r="O14" s="21"/>
      <c r="P14" s="24"/>
      <c r="Q14" s="37"/>
      <c r="R14" s="21"/>
      <c r="S14" s="23">
        <f>R14*M14</f>
        <v>0</v>
      </c>
      <c r="T14" s="21">
        <v>110</v>
      </c>
      <c r="U14" s="21">
        <v>117.5</v>
      </c>
      <c r="V14" s="21">
        <v>122.5</v>
      </c>
      <c r="W14" s="37"/>
      <c r="X14" s="21">
        <f>V14</f>
        <v>122.5</v>
      </c>
      <c r="Y14" s="23">
        <f>X14*M14</f>
        <v>70.74375</v>
      </c>
      <c r="Z14" s="24">
        <f>X14+R14</f>
        <v>122.5</v>
      </c>
      <c r="AA14" s="23">
        <f>Z14*M14</f>
        <v>70.74375</v>
      </c>
      <c r="AB14" s="21">
        <v>205</v>
      </c>
      <c r="AC14" s="21">
        <v>212.5</v>
      </c>
      <c r="AD14" s="24">
        <v>217.5</v>
      </c>
      <c r="AE14" s="23"/>
      <c r="AF14" s="24">
        <f>AD14</f>
        <v>217.5</v>
      </c>
      <c r="AG14" s="23">
        <f>AF14*M14</f>
        <v>125.60625</v>
      </c>
      <c r="AH14" s="24">
        <f>AF14+Z14</f>
        <v>340</v>
      </c>
      <c r="AI14" s="23">
        <f>AH14*M14</f>
        <v>196.35</v>
      </c>
      <c r="AJ14" s="21"/>
      <c r="AK14" s="21" t="s">
        <v>605</v>
      </c>
      <c r="AL14" s="21">
        <v>12</v>
      </c>
      <c r="BY14" s="32"/>
    </row>
    <row r="15" spans="1:38" s="25" customFormat="1" ht="12.75">
      <c r="A15" s="21">
        <v>12</v>
      </c>
      <c r="B15" s="21">
        <v>1</v>
      </c>
      <c r="C15" s="21" t="s">
        <v>31</v>
      </c>
      <c r="D15" s="21" t="s">
        <v>588</v>
      </c>
      <c r="E15" s="21">
        <v>125</v>
      </c>
      <c r="F15" s="21" t="s">
        <v>153</v>
      </c>
      <c r="G15" s="21" t="s">
        <v>72</v>
      </c>
      <c r="H15" s="21" t="s">
        <v>35</v>
      </c>
      <c r="I15" s="21" t="s">
        <v>13</v>
      </c>
      <c r="J15" s="22">
        <v>26033</v>
      </c>
      <c r="K15" s="53" t="s">
        <v>12</v>
      </c>
      <c r="L15" s="39">
        <v>122.8</v>
      </c>
      <c r="M15" s="23">
        <v>0.5853</v>
      </c>
      <c r="N15" s="21"/>
      <c r="O15" s="21"/>
      <c r="P15" s="24"/>
      <c r="Q15" s="37"/>
      <c r="R15" s="21"/>
      <c r="S15" s="23">
        <f>R15*M15</f>
        <v>0</v>
      </c>
      <c r="T15" s="21">
        <v>160</v>
      </c>
      <c r="U15" s="21">
        <v>0</v>
      </c>
      <c r="V15" s="21">
        <v>0</v>
      </c>
      <c r="W15" s="57"/>
      <c r="X15" s="21">
        <f>T15</f>
        <v>160</v>
      </c>
      <c r="Y15" s="23">
        <f>X15*M15</f>
        <v>93.64800000000001</v>
      </c>
      <c r="Z15" s="24">
        <f>X15+R15</f>
        <v>160</v>
      </c>
      <c r="AA15" s="23">
        <f>Z15*M15</f>
        <v>93.64800000000001</v>
      </c>
      <c r="AB15" s="21">
        <v>240</v>
      </c>
      <c r="AC15" s="21">
        <v>0</v>
      </c>
      <c r="AD15" s="24">
        <v>0</v>
      </c>
      <c r="AE15" s="23"/>
      <c r="AF15" s="24">
        <f>AB15</f>
        <v>240</v>
      </c>
      <c r="AG15" s="23">
        <f>AF15*M15</f>
        <v>140.472</v>
      </c>
      <c r="AH15" s="24">
        <f>AF15+Z15</f>
        <v>400</v>
      </c>
      <c r="AI15" s="23">
        <f>AH15*M15</f>
        <v>234.12</v>
      </c>
      <c r="AJ15" s="21"/>
      <c r="AK15" s="21" t="s">
        <v>477</v>
      </c>
      <c r="AL15" s="21">
        <v>12</v>
      </c>
    </row>
    <row r="16" spans="1:38" s="25" customFormat="1" ht="12.75">
      <c r="A16" s="21"/>
      <c r="B16" s="21"/>
      <c r="C16" s="21"/>
      <c r="D16" s="21"/>
      <c r="E16" s="21"/>
      <c r="F16" s="24" t="s">
        <v>225</v>
      </c>
      <c r="G16" s="24" t="s">
        <v>346</v>
      </c>
      <c r="H16" s="21"/>
      <c r="I16" s="21"/>
      <c r="J16" s="22"/>
      <c r="K16" s="37"/>
      <c r="L16" s="38"/>
      <c r="M16" s="23"/>
      <c r="N16" s="21"/>
      <c r="O16" s="21"/>
      <c r="P16" s="21"/>
      <c r="Q16" s="37"/>
      <c r="R16" s="21"/>
      <c r="S16" s="23"/>
      <c r="T16" s="21"/>
      <c r="U16" s="21"/>
      <c r="V16" s="24"/>
      <c r="W16" s="37"/>
      <c r="X16" s="24"/>
      <c r="Y16" s="23"/>
      <c r="Z16" s="24"/>
      <c r="AA16" s="23"/>
      <c r="AB16" s="21"/>
      <c r="AC16" s="21"/>
      <c r="AD16" s="24"/>
      <c r="AE16" s="37"/>
      <c r="AF16" s="24"/>
      <c r="AG16" s="23"/>
      <c r="AH16" s="24"/>
      <c r="AI16" s="23"/>
      <c r="AJ16" s="21"/>
      <c r="AK16" s="21"/>
      <c r="AL16" s="21"/>
    </row>
    <row r="17" spans="1:38" s="25" customFormat="1" ht="12.75">
      <c r="A17" s="21"/>
      <c r="B17" s="21"/>
      <c r="C17" s="21"/>
      <c r="D17" s="21"/>
      <c r="E17" s="21"/>
      <c r="F17" s="24" t="s">
        <v>227</v>
      </c>
      <c r="G17" s="24" t="s">
        <v>347</v>
      </c>
      <c r="H17" s="21"/>
      <c r="I17" s="21"/>
      <c r="J17" s="22"/>
      <c r="K17" s="37"/>
      <c r="L17" s="38"/>
      <c r="M17" s="23"/>
      <c r="N17" s="21"/>
      <c r="O17" s="21"/>
      <c r="P17" s="21"/>
      <c r="Q17" s="37"/>
      <c r="R17" s="21"/>
      <c r="S17" s="23"/>
      <c r="T17" s="21"/>
      <c r="U17" s="21"/>
      <c r="V17" s="24"/>
      <c r="W17" s="37"/>
      <c r="X17" s="24"/>
      <c r="Y17" s="23"/>
      <c r="Z17" s="24"/>
      <c r="AA17" s="23"/>
      <c r="AB17" s="21"/>
      <c r="AC17" s="21"/>
      <c r="AD17" s="24"/>
      <c r="AE17" s="37"/>
      <c r="AF17" s="24"/>
      <c r="AG17" s="23"/>
      <c r="AH17" s="24"/>
      <c r="AI17" s="23"/>
      <c r="AJ17" s="21"/>
      <c r="AK17" s="21"/>
      <c r="AL17" s="21"/>
    </row>
    <row r="18" spans="1:38" s="25" customFormat="1" ht="12.75">
      <c r="A18" s="21">
        <v>12</v>
      </c>
      <c r="B18" s="21">
        <v>1</v>
      </c>
      <c r="C18" s="21" t="s">
        <v>31</v>
      </c>
      <c r="D18" s="21" t="s">
        <v>29</v>
      </c>
      <c r="E18" s="21">
        <v>48</v>
      </c>
      <c r="F18" s="21" t="s">
        <v>279</v>
      </c>
      <c r="G18" s="21" t="s">
        <v>220</v>
      </c>
      <c r="H18" s="21" t="s">
        <v>15</v>
      </c>
      <c r="I18" s="21" t="s">
        <v>13</v>
      </c>
      <c r="J18" s="22">
        <v>35538</v>
      </c>
      <c r="K18" s="37" t="s">
        <v>26</v>
      </c>
      <c r="L18" s="38">
        <v>45.66</v>
      </c>
      <c r="M18" s="23">
        <v>1.0732</v>
      </c>
      <c r="N18" s="21">
        <v>50</v>
      </c>
      <c r="O18" s="21">
        <v>57.5</v>
      </c>
      <c r="P18" s="31">
        <v>60</v>
      </c>
      <c r="Q18" s="37"/>
      <c r="R18" s="21">
        <v>57.5</v>
      </c>
      <c r="S18" s="23">
        <f aca="true" t="shared" si="0" ref="S18:S23">R18*M18</f>
        <v>61.708999999999996</v>
      </c>
      <c r="T18" s="21"/>
      <c r="U18" s="21"/>
      <c r="V18" s="24"/>
      <c r="W18" s="37"/>
      <c r="X18" s="24"/>
      <c r="Y18" s="23">
        <f aca="true" t="shared" si="1" ref="Y18:Y24">X18*M18</f>
        <v>0</v>
      </c>
      <c r="Z18" s="24">
        <f aca="true" t="shared" si="2" ref="Z18:Z24">X18+R18</f>
        <v>57.5</v>
      </c>
      <c r="AA18" s="23">
        <f aca="true" t="shared" si="3" ref="AA18:AA24">Z18*M18</f>
        <v>61.708999999999996</v>
      </c>
      <c r="AB18" s="21"/>
      <c r="AC18" s="21"/>
      <c r="AD18" s="24"/>
      <c r="AE18" s="37"/>
      <c r="AF18" s="24"/>
      <c r="AG18" s="23">
        <f aca="true" t="shared" si="4" ref="AG18:AG24">AF18*M18</f>
        <v>0</v>
      </c>
      <c r="AH18" s="24">
        <f aca="true" t="shared" si="5" ref="AH18:AH24">AF18+Z18</f>
        <v>57.5</v>
      </c>
      <c r="AI18" s="23">
        <f aca="true" t="shared" si="6" ref="AI18:AI24">AH18*M18</f>
        <v>61.708999999999996</v>
      </c>
      <c r="AJ18" s="21"/>
      <c r="AK18" s="21"/>
      <c r="AL18" s="21">
        <v>12</v>
      </c>
    </row>
    <row r="19" spans="1:38" s="25" customFormat="1" ht="12.75">
      <c r="A19" s="21">
        <v>12</v>
      </c>
      <c r="B19" s="21">
        <v>1</v>
      </c>
      <c r="C19" s="21" t="s">
        <v>31</v>
      </c>
      <c r="D19" s="21" t="s">
        <v>29</v>
      </c>
      <c r="E19" s="21">
        <v>52</v>
      </c>
      <c r="F19" s="21" t="s">
        <v>291</v>
      </c>
      <c r="G19" s="21" t="s">
        <v>220</v>
      </c>
      <c r="H19" s="21" t="s">
        <v>15</v>
      </c>
      <c r="I19" s="21" t="s">
        <v>13</v>
      </c>
      <c r="J19" s="22">
        <v>34269</v>
      </c>
      <c r="K19" s="37" t="s">
        <v>12</v>
      </c>
      <c r="L19" s="38">
        <v>51.7</v>
      </c>
      <c r="M19" s="23">
        <v>0.9731</v>
      </c>
      <c r="N19" s="21">
        <v>85</v>
      </c>
      <c r="O19" s="31">
        <v>92.5</v>
      </c>
      <c r="P19" s="31">
        <v>92.5</v>
      </c>
      <c r="Q19" s="37"/>
      <c r="R19" s="21">
        <v>85</v>
      </c>
      <c r="S19" s="23">
        <f t="shared" si="0"/>
        <v>82.7135</v>
      </c>
      <c r="T19" s="21"/>
      <c r="U19" s="21"/>
      <c r="V19" s="24"/>
      <c r="W19" s="37"/>
      <c r="X19" s="24"/>
      <c r="Y19" s="23">
        <f t="shared" si="1"/>
        <v>0</v>
      </c>
      <c r="Z19" s="24">
        <f t="shared" si="2"/>
        <v>85</v>
      </c>
      <c r="AA19" s="23">
        <f t="shared" si="3"/>
        <v>82.7135</v>
      </c>
      <c r="AB19" s="21"/>
      <c r="AC19" s="21"/>
      <c r="AD19" s="24"/>
      <c r="AE19" s="37"/>
      <c r="AF19" s="24"/>
      <c r="AG19" s="23">
        <f t="shared" si="4"/>
        <v>0</v>
      </c>
      <c r="AH19" s="24">
        <f t="shared" si="5"/>
        <v>85</v>
      </c>
      <c r="AI19" s="23">
        <f t="shared" si="6"/>
        <v>82.7135</v>
      </c>
      <c r="AJ19" s="21"/>
      <c r="AK19" s="21"/>
      <c r="AL19" s="21">
        <v>12</v>
      </c>
    </row>
    <row r="20" spans="1:38" s="25" customFormat="1" ht="12.75">
      <c r="A20" s="21">
        <v>5</v>
      </c>
      <c r="B20" s="21">
        <v>2</v>
      </c>
      <c r="C20" s="21" t="s">
        <v>31</v>
      </c>
      <c r="D20" s="21" t="s">
        <v>29</v>
      </c>
      <c r="E20" s="21">
        <v>52</v>
      </c>
      <c r="F20" s="21" t="s">
        <v>283</v>
      </c>
      <c r="G20" s="21" t="s">
        <v>282</v>
      </c>
      <c r="H20" s="21" t="s">
        <v>15</v>
      </c>
      <c r="I20" s="21" t="s">
        <v>13</v>
      </c>
      <c r="J20" s="22">
        <v>31544</v>
      </c>
      <c r="K20" s="37" t="s">
        <v>12</v>
      </c>
      <c r="L20" s="38">
        <v>50.15</v>
      </c>
      <c r="M20" s="23">
        <v>0.9952</v>
      </c>
      <c r="N20" s="21">
        <v>70</v>
      </c>
      <c r="O20" s="21">
        <v>72.5</v>
      </c>
      <c r="P20" s="21">
        <v>75</v>
      </c>
      <c r="Q20" s="37"/>
      <c r="R20" s="21">
        <v>75</v>
      </c>
      <c r="S20" s="23">
        <f t="shared" si="0"/>
        <v>74.64</v>
      </c>
      <c r="T20" s="21"/>
      <c r="U20" s="21"/>
      <c r="V20" s="24"/>
      <c r="W20" s="37"/>
      <c r="X20" s="24"/>
      <c r="Y20" s="23">
        <f t="shared" si="1"/>
        <v>0</v>
      </c>
      <c r="Z20" s="24">
        <f t="shared" si="2"/>
        <v>75</v>
      </c>
      <c r="AA20" s="23">
        <f t="shared" si="3"/>
        <v>74.64</v>
      </c>
      <c r="AB20" s="21"/>
      <c r="AC20" s="21"/>
      <c r="AD20" s="24"/>
      <c r="AE20" s="37"/>
      <c r="AF20" s="24"/>
      <c r="AG20" s="23">
        <f t="shared" si="4"/>
        <v>0</v>
      </c>
      <c r="AH20" s="24">
        <f t="shared" si="5"/>
        <v>75</v>
      </c>
      <c r="AI20" s="23">
        <f t="shared" si="6"/>
        <v>74.64</v>
      </c>
      <c r="AJ20" s="21"/>
      <c r="AK20" s="21"/>
      <c r="AL20" s="21">
        <v>5</v>
      </c>
    </row>
    <row r="21" spans="1:38" s="25" customFormat="1" ht="12.75">
      <c r="A21" s="21">
        <v>12</v>
      </c>
      <c r="B21" s="21">
        <v>1</v>
      </c>
      <c r="C21" s="21" t="s">
        <v>31</v>
      </c>
      <c r="D21" s="21" t="s">
        <v>29</v>
      </c>
      <c r="E21" s="21">
        <v>56</v>
      </c>
      <c r="F21" s="21" t="s">
        <v>281</v>
      </c>
      <c r="G21" s="21" t="s">
        <v>282</v>
      </c>
      <c r="H21" s="21" t="s">
        <v>15</v>
      </c>
      <c r="I21" s="21" t="s">
        <v>13</v>
      </c>
      <c r="J21" s="22">
        <v>37855</v>
      </c>
      <c r="K21" s="37" t="s">
        <v>21</v>
      </c>
      <c r="L21" s="39">
        <v>54.25</v>
      </c>
      <c r="M21" s="23">
        <v>1.0684</v>
      </c>
      <c r="N21" s="21">
        <v>60</v>
      </c>
      <c r="O21" s="21">
        <v>67.5</v>
      </c>
      <c r="P21" s="21">
        <v>72.5</v>
      </c>
      <c r="Q21" s="37"/>
      <c r="R21" s="21">
        <v>72.5</v>
      </c>
      <c r="S21" s="23">
        <f t="shared" si="0"/>
        <v>77.459</v>
      </c>
      <c r="T21" s="21"/>
      <c r="U21" s="21"/>
      <c r="V21" s="24"/>
      <c r="W21" s="37"/>
      <c r="X21" s="24"/>
      <c r="Y21" s="23">
        <f t="shared" si="1"/>
        <v>0</v>
      </c>
      <c r="Z21" s="24">
        <f t="shared" si="2"/>
        <v>72.5</v>
      </c>
      <c r="AA21" s="23">
        <f t="shared" si="3"/>
        <v>77.459</v>
      </c>
      <c r="AB21" s="21"/>
      <c r="AC21" s="21"/>
      <c r="AD21" s="24"/>
      <c r="AE21" s="37"/>
      <c r="AF21" s="24"/>
      <c r="AG21" s="23">
        <f t="shared" si="4"/>
        <v>0</v>
      </c>
      <c r="AH21" s="24">
        <f t="shared" si="5"/>
        <v>72.5</v>
      </c>
      <c r="AI21" s="23">
        <f t="shared" si="6"/>
        <v>77.459</v>
      </c>
      <c r="AJ21" s="21"/>
      <c r="AK21" s="21" t="s">
        <v>349</v>
      </c>
      <c r="AL21" s="21">
        <v>12</v>
      </c>
    </row>
    <row r="22" spans="1:38" s="25" customFormat="1" ht="12.75">
      <c r="A22" s="21">
        <v>12</v>
      </c>
      <c r="B22" s="21">
        <v>1</v>
      </c>
      <c r="C22" s="21" t="s">
        <v>31</v>
      </c>
      <c r="D22" s="21" t="s">
        <v>29</v>
      </c>
      <c r="E22" s="21">
        <v>60</v>
      </c>
      <c r="F22" s="21" t="s">
        <v>292</v>
      </c>
      <c r="G22" s="21" t="s">
        <v>220</v>
      </c>
      <c r="H22" s="21" t="s">
        <v>15</v>
      </c>
      <c r="I22" s="21" t="s">
        <v>13</v>
      </c>
      <c r="J22" s="22">
        <v>32121</v>
      </c>
      <c r="K22" s="37" t="s">
        <v>12</v>
      </c>
      <c r="L22" s="38">
        <v>59.82</v>
      </c>
      <c r="M22" s="23">
        <v>0.8628</v>
      </c>
      <c r="N22" s="31">
        <v>95</v>
      </c>
      <c r="O22" s="31">
        <v>95</v>
      </c>
      <c r="P22" s="21">
        <v>95</v>
      </c>
      <c r="Q22" s="37"/>
      <c r="R22" s="21">
        <v>95</v>
      </c>
      <c r="S22" s="23">
        <f t="shared" si="0"/>
        <v>81.96600000000001</v>
      </c>
      <c r="T22" s="21"/>
      <c r="U22" s="21"/>
      <c r="V22" s="24"/>
      <c r="W22" s="37"/>
      <c r="X22" s="24"/>
      <c r="Y22" s="23">
        <f t="shared" si="1"/>
        <v>0</v>
      </c>
      <c r="Z22" s="24">
        <f t="shared" si="2"/>
        <v>95</v>
      </c>
      <c r="AA22" s="23">
        <f t="shared" si="3"/>
        <v>81.96600000000001</v>
      </c>
      <c r="AB22" s="21"/>
      <c r="AC22" s="21"/>
      <c r="AD22" s="24"/>
      <c r="AE22" s="37"/>
      <c r="AF22" s="24"/>
      <c r="AG22" s="23">
        <f t="shared" si="4"/>
        <v>0</v>
      </c>
      <c r="AH22" s="24">
        <f t="shared" si="5"/>
        <v>95</v>
      </c>
      <c r="AI22" s="23">
        <f t="shared" si="6"/>
        <v>81.96600000000001</v>
      </c>
      <c r="AJ22" s="21"/>
      <c r="AK22" s="21"/>
      <c r="AL22" s="21">
        <v>12</v>
      </c>
    </row>
    <row r="23" spans="1:38" s="25" customFormat="1" ht="12.75">
      <c r="A23" s="21">
        <v>5</v>
      </c>
      <c r="B23" s="21">
        <v>2</v>
      </c>
      <c r="C23" s="21" t="s">
        <v>31</v>
      </c>
      <c r="D23" s="21" t="s">
        <v>29</v>
      </c>
      <c r="E23" s="21">
        <v>60</v>
      </c>
      <c r="F23" s="21" t="s">
        <v>145</v>
      </c>
      <c r="G23" s="21" t="s">
        <v>72</v>
      </c>
      <c r="H23" s="21" t="s">
        <v>15</v>
      </c>
      <c r="I23" s="21" t="s">
        <v>13</v>
      </c>
      <c r="J23" s="22">
        <v>34222</v>
      </c>
      <c r="K23" s="37" t="s">
        <v>12</v>
      </c>
      <c r="L23" s="38">
        <v>58.2</v>
      </c>
      <c r="M23" s="23">
        <v>0.8851</v>
      </c>
      <c r="N23" s="31">
        <v>82.5</v>
      </c>
      <c r="O23" s="21">
        <v>82.5</v>
      </c>
      <c r="P23" s="21">
        <v>87.5</v>
      </c>
      <c r="Q23" s="37"/>
      <c r="R23" s="21">
        <v>87.5</v>
      </c>
      <c r="S23" s="23">
        <f t="shared" si="0"/>
        <v>77.44625</v>
      </c>
      <c r="T23" s="21"/>
      <c r="U23" s="21"/>
      <c r="V23" s="24"/>
      <c r="W23" s="37"/>
      <c r="X23" s="24"/>
      <c r="Y23" s="23">
        <f t="shared" si="1"/>
        <v>0</v>
      </c>
      <c r="Z23" s="24">
        <f t="shared" si="2"/>
        <v>87.5</v>
      </c>
      <c r="AA23" s="23">
        <f t="shared" si="3"/>
        <v>77.44625</v>
      </c>
      <c r="AB23" s="21"/>
      <c r="AC23" s="21"/>
      <c r="AD23" s="24"/>
      <c r="AE23" s="37"/>
      <c r="AF23" s="24"/>
      <c r="AG23" s="23">
        <f t="shared" si="4"/>
        <v>0</v>
      </c>
      <c r="AH23" s="24">
        <f t="shared" si="5"/>
        <v>87.5</v>
      </c>
      <c r="AI23" s="23">
        <f t="shared" si="6"/>
        <v>77.44625</v>
      </c>
      <c r="AJ23" s="21"/>
      <c r="AK23" s="21" t="s">
        <v>252</v>
      </c>
      <c r="AL23" s="21">
        <v>5</v>
      </c>
    </row>
    <row r="24" spans="1:38" s="25" customFormat="1" ht="12.75">
      <c r="A24" s="21">
        <v>0</v>
      </c>
      <c r="B24" s="21" t="s">
        <v>348</v>
      </c>
      <c r="C24" s="21" t="s">
        <v>31</v>
      </c>
      <c r="D24" s="21" t="s">
        <v>29</v>
      </c>
      <c r="E24" s="21">
        <v>60</v>
      </c>
      <c r="F24" s="21" t="s">
        <v>288</v>
      </c>
      <c r="G24" s="21" t="s">
        <v>220</v>
      </c>
      <c r="H24" s="21" t="s">
        <v>15</v>
      </c>
      <c r="I24" s="21" t="s">
        <v>13</v>
      </c>
      <c r="J24" s="22">
        <v>32017</v>
      </c>
      <c r="K24" s="37" t="s">
        <v>12</v>
      </c>
      <c r="L24" s="38">
        <v>55.9</v>
      </c>
      <c r="M24" s="23">
        <v>0.911</v>
      </c>
      <c r="N24" s="31">
        <v>87.5</v>
      </c>
      <c r="O24" s="31">
        <v>87.5</v>
      </c>
      <c r="P24" s="31">
        <v>87.5</v>
      </c>
      <c r="Q24" s="37"/>
      <c r="R24" s="21">
        <v>0</v>
      </c>
      <c r="S24" s="23">
        <v>0</v>
      </c>
      <c r="T24" s="21"/>
      <c r="U24" s="21"/>
      <c r="V24" s="24"/>
      <c r="W24" s="37"/>
      <c r="X24" s="24"/>
      <c r="Y24" s="23">
        <f t="shared" si="1"/>
        <v>0</v>
      </c>
      <c r="Z24" s="24">
        <f t="shared" si="2"/>
        <v>0</v>
      </c>
      <c r="AA24" s="23">
        <f t="shared" si="3"/>
        <v>0</v>
      </c>
      <c r="AB24" s="21"/>
      <c r="AC24" s="21"/>
      <c r="AD24" s="24"/>
      <c r="AE24" s="37"/>
      <c r="AF24" s="24"/>
      <c r="AG24" s="23">
        <f t="shared" si="4"/>
        <v>0</v>
      </c>
      <c r="AH24" s="24">
        <f t="shared" si="5"/>
        <v>0</v>
      </c>
      <c r="AI24" s="23">
        <f t="shared" si="6"/>
        <v>0</v>
      </c>
      <c r="AJ24" s="21"/>
      <c r="AK24" s="21" t="s">
        <v>350</v>
      </c>
      <c r="AL24" s="21">
        <v>0</v>
      </c>
    </row>
    <row r="25" spans="1:38" s="25" customFormat="1" ht="12.75">
      <c r="A25" s="21"/>
      <c r="B25" s="21"/>
      <c r="C25" s="21"/>
      <c r="D25" s="21"/>
      <c r="E25" s="21"/>
      <c r="F25" s="24" t="s">
        <v>255</v>
      </c>
      <c r="G25" s="24"/>
      <c r="H25" s="21"/>
      <c r="I25" s="21"/>
      <c r="J25" s="22"/>
      <c r="K25" s="37"/>
      <c r="L25" s="38"/>
      <c r="M25" s="23"/>
      <c r="N25" s="21"/>
      <c r="O25" s="21"/>
      <c r="P25" s="21"/>
      <c r="Q25" s="37"/>
      <c r="R25" s="21"/>
      <c r="S25" s="23"/>
      <c r="T25" s="21"/>
      <c r="U25" s="21"/>
      <c r="V25" s="24"/>
      <c r="W25" s="37"/>
      <c r="X25" s="24"/>
      <c r="Y25" s="23"/>
      <c r="Z25" s="24"/>
      <c r="AA25" s="23"/>
      <c r="AB25" s="21"/>
      <c r="AC25" s="21"/>
      <c r="AD25" s="24"/>
      <c r="AE25" s="37"/>
      <c r="AF25" s="24"/>
      <c r="AG25" s="23"/>
      <c r="AH25" s="24"/>
      <c r="AI25" s="23"/>
      <c r="AJ25" s="21"/>
      <c r="AK25" s="21"/>
      <c r="AL25" s="21"/>
    </row>
    <row r="26" spans="1:38" s="25" customFormat="1" ht="12.75">
      <c r="A26" s="21">
        <v>12</v>
      </c>
      <c r="B26" s="21">
        <v>1</v>
      </c>
      <c r="C26" s="21" t="s">
        <v>31</v>
      </c>
      <c r="D26" s="21" t="s">
        <v>29</v>
      </c>
      <c r="E26" s="21">
        <v>44</v>
      </c>
      <c r="F26" s="21" t="s">
        <v>305</v>
      </c>
      <c r="G26" s="21" t="s">
        <v>220</v>
      </c>
      <c r="H26" s="21" t="s">
        <v>15</v>
      </c>
      <c r="I26" s="21" t="s">
        <v>13</v>
      </c>
      <c r="J26" s="22">
        <v>39510</v>
      </c>
      <c r="K26" s="37" t="s">
        <v>59</v>
      </c>
      <c r="L26" s="38">
        <v>34.35</v>
      </c>
      <c r="M26" s="23">
        <v>1.6154</v>
      </c>
      <c r="N26" s="31">
        <v>40</v>
      </c>
      <c r="O26" s="21">
        <v>40</v>
      </c>
      <c r="P26" s="21">
        <v>45</v>
      </c>
      <c r="Q26" s="37"/>
      <c r="R26" s="21">
        <v>45</v>
      </c>
      <c r="S26" s="23">
        <f aca="true" t="shared" si="7" ref="S26:S33">R26*M26</f>
        <v>72.693</v>
      </c>
      <c r="T26" s="21"/>
      <c r="U26" s="21"/>
      <c r="V26" s="24"/>
      <c r="W26" s="37"/>
      <c r="X26" s="24"/>
      <c r="Y26" s="23">
        <f aca="true" t="shared" si="8" ref="Y26:Y33">X26*M26</f>
        <v>0</v>
      </c>
      <c r="Z26" s="24">
        <f aca="true" t="shared" si="9" ref="Z26:Z33">X26+R26</f>
        <v>45</v>
      </c>
      <c r="AA26" s="23">
        <f aca="true" t="shared" si="10" ref="AA26:AA33">Z26*M26</f>
        <v>72.693</v>
      </c>
      <c r="AB26" s="21"/>
      <c r="AC26" s="21"/>
      <c r="AD26" s="24"/>
      <c r="AE26" s="37"/>
      <c r="AF26" s="24"/>
      <c r="AG26" s="23">
        <f aca="true" t="shared" si="11" ref="AG26:AG33">AF26*M26</f>
        <v>0</v>
      </c>
      <c r="AH26" s="24">
        <f aca="true" t="shared" si="12" ref="AH26:AH33">AF26+Z26</f>
        <v>45</v>
      </c>
      <c r="AI26" s="23">
        <f aca="true" t="shared" si="13" ref="AI26:AI33">AH26*M26</f>
        <v>72.693</v>
      </c>
      <c r="AJ26" s="21"/>
      <c r="AK26" s="21" t="s">
        <v>253</v>
      </c>
      <c r="AL26" s="21">
        <v>12</v>
      </c>
    </row>
    <row r="27" spans="1:38" s="25" customFormat="1" ht="12.75">
      <c r="A27" s="21">
        <v>12</v>
      </c>
      <c r="B27" s="21">
        <v>1</v>
      </c>
      <c r="C27" s="21" t="s">
        <v>31</v>
      </c>
      <c r="D27" s="21" t="s">
        <v>29</v>
      </c>
      <c r="E27" s="21">
        <v>48</v>
      </c>
      <c r="F27" s="21" t="s">
        <v>307</v>
      </c>
      <c r="G27" s="21" t="s">
        <v>220</v>
      </c>
      <c r="H27" s="21" t="s">
        <v>15</v>
      </c>
      <c r="I27" s="21" t="s">
        <v>13</v>
      </c>
      <c r="J27" s="22">
        <v>38912</v>
      </c>
      <c r="K27" s="37" t="s">
        <v>59</v>
      </c>
      <c r="L27" s="38">
        <v>44.85</v>
      </c>
      <c r="M27" s="23">
        <v>1.3981</v>
      </c>
      <c r="N27" s="21">
        <v>45</v>
      </c>
      <c r="O27" s="21">
        <v>50</v>
      </c>
      <c r="P27" s="31">
        <v>52.5</v>
      </c>
      <c r="Q27" s="37"/>
      <c r="R27" s="21">
        <v>50</v>
      </c>
      <c r="S27" s="23">
        <f t="shared" si="7"/>
        <v>69.905</v>
      </c>
      <c r="T27" s="21"/>
      <c r="U27" s="21"/>
      <c r="V27" s="24"/>
      <c r="W27" s="37"/>
      <c r="X27" s="24"/>
      <c r="Y27" s="23">
        <f t="shared" si="8"/>
        <v>0</v>
      </c>
      <c r="Z27" s="24">
        <f t="shared" si="9"/>
        <v>50</v>
      </c>
      <c r="AA27" s="23">
        <f t="shared" si="10"/>
        <v>69.905</v>
      </c>
      <c r="AB27" s="21"/>
      <c r="AC27" s="21"/>
      <c r="AD27" s="24"/>
      <c r="AE27" s="37"/>
      <c r="AF27" s="24"/>
      <c r="AG27" s="23">
        <f t="shared" si="11"/>
        <v>0</v>
      </c>
      <c r="AH27" s="24">
        <f t="shared" si="12"/>
        <v>50</v>
      </c>
      <c r="AI27" s="23">
        <f t="shared" si="13"/>
        <v>69.905</v>
      </c>
      <c r="AJ27" s="21"/>
      <c r="AK27" s="21" t="s">
        <v>253</v>
      </c>
      <c r="AL27" s="21">
        <v>12</v>
      </c>
    </row>
    <row r="28" spans="1:38" s="25" customFormat="1" ht="12.75">
      <c r="A28" s="21">
        <v>12</v>
      </c>
      <c r="B28" s="21">
        <v>1</v>
      </c>
      <c r="C28" s="21" t="s">
        <v>31</v>
      </c>
      <c r="D28" s="21" t="s">
        <v>29</v>
      </c>
      <c r="E28" s="21">
        <v>67.5</v>
      </c>
      <c r="F28" s="21" t="s">
        <v>317</v>
      </c>
      <c r="G28" s="21" t="s">
        <v>220</v>
      </c>
      <c r="H28" s="21" t="s">
        <v>15</v>
      </c>
      <c r="I28" s="21" t="s">
        <v>13</v>
      </c>
      <c r="J28" s="22">
        <v>36230</v>
      </c>
      <c r="K28" s="37" t="s">
        <v>26</v>
      </c>
      <c r="L28" s="38">
        <v>65.65</v>
      </c>
      <c r="M28" s="23">
        <v>0.7662</v>
      </c>
      <c r="N28" s="31">
        <v>120</v>
      </c>
      <c r="O28" s="21">
        <v>120</v>
      </c>
      <c r="P28" s="21">
        <v>130</v>
      </c>
      <c r="Q28" s="37"/>
      <c r="R28" s="21">
        <v>130</v>
      </c>
      <c r="S28" s="23">
        <f t="shared" si="7"/>
        <v>99.606</v>
      </c>
      <c r="T28" s="21"/>
      <c r="U28" s="21"/>
      <c r="V28" s="24"/>
      <c r="W28" s="37"/>
      <c r="X28" s="24"/>
      <c r="Y28" s="23">
        <f t="shared" si="8"/>
        <v>0</v>
      </c>
      <c r="Z28" s="24">
        <f t="shared" si="9"/>
        <v>130</v>
      </c>
      <c r="AA28" s="23">
        <f t="shared" si="10"/>
        <v>99.606</v>
      </c>
      <c r="AB28" s="21"/>
      <c r="AC28" s="21"/>
      <c r="AD28" s="24"/>
      <c r="AE28" s="37"/>
      <c r="AF28" s="24"/>
      <c r="AG28" s="23">
        <f t="shared" si="11"/>
        <v>0</v>
      </c>
      <c r="AH28" s="24">
        <f t="shared" si="12"/>
        <v>130</v>
      </c>
      <c r="AI28" s="23">
        <f t="shared" si="13"/>
        <v>99.606</v>
      </c>
      <c r="AJ28" s="21"/>
      <c r="AK28" s="21" t="s">
        <v>253</v>
      </c>
      <c r="AL28" s="21">
        <v>12</v>
      </c>
    </row>
    <row r="29" spans="1:38" s="25" customFormat="1" ht="12.75">
      <c r="A29" s="21">
        <v>12</v>
      </c>
      <c r="B29" s="21">
        <v>1</v>
      </c>
      <c r="C29" s="21" t="s">
        <v>31</v>
      </c>
      <c r="D29" s="21" t="s">
        <v>29</v>
      </c>
      <c r="E29" s="21">
        <v>67.5</v>
      </c>
      <c r="F29" s="21" t="s">
        <v>315</v>
      </c>
      <c r="G29" s="21" t="s">
        <v>220</v>
      </c>
      <c r="H29" s="21" t="s">
        <v>15</v>
      </c>
      <c r="I29" s="21" t="s">
        <v>13</v>
      </c>
      <c r="J29" s="22">
        <v>38626</v>
      </c>
      <c r="K29" s="37" t="s">
        <v>21</v>
      </c>
      <c r="L29" s="38">
        <v>60.5</v>
      </c>
      <c r="M29" s="23">
        <v>0.9914</v>
      </c>
      <c r="N29" s="21">
        <v>100</v>
      </c>
      <c r="O29" s="21">
        <v>115</v>
      </c>
      <c r="P29" s="31">
        <v>117.5</v>
      </c>
      <c r="Q29" s="37"/>
      <c r="R29" s="21">
        <v>115</v>
      </c>
      <c r="S29" s="23">
        <f t="shared" si="7"/>
        <v>114.011</v>
      </c>
      <c r="T29" s="21"/>
      <c r="U29" s="21"/>
      <c r="V29" s="24"/>
      <c r="W29" s="37"/>
      <c r="X29" s="24"/>
      <c r="Y29" s="23">
        <f t="shared" si="8"/>
        <v>0</v>
      </c>
      <c r="Z29" s="24">
        <f t="shared" si="9"/>
        <v>115</v>
      </c>
      <c r="AA29" s="23">
        <f t="shared" si="10"/>
        <v>114.011</v>
      </c>
      <c r="AB29" s="21"/>
      <c r="AC29" s="21"/>
      <c r="AD29" s="24"/>
      <c r="AE29" s="37"/>
      <c r="AF29" s="24"/>
      <c r="AG29" s="23">
        <f t="shared" si="11"/>
        <v>0</v>
      </c>
      <c r="AH29" s="24">
        <f t="shared" si="12"/>
        <v>115</v>
      </c>
      <c r="AI29" s="23">
        <f t="shared" si="13"/>
        <v>114.011</v>
      </c>
      <c r="AJ29" s="21"/>
      <c r="AK29" s="21" t="s">
        <v>253</v>
      </c>
      <c r="AL29" s="21">
        <v>12</v>
      </c>
    </row>
    <row r="30" spans="1:38" s="25" customFormat="1" ht="12.75">
      <c r="A30" s="21">
        <v>12</v>
      </c>
      <c r="B30" s="21">
        <v>1</v>
      </c>
      <c r="C30" s="21" t="s">
        <v>31</v>
      </c>
      <c r="D30" s="21" t="s">
        <v>29</v>
      </c>
      <c r="E30" s="21">
        <v>75</v>
      </c>
      <c r="F30" s="21" t="s">
        <v>321</v>
      </c>
      <c r="G30" s="21" t="s">
        <v>220</v>
      </c>
      <c r="H30" s="21" t="s">
        <v>15</v>
      </c>
      <c r="I30" s="21" t="s">
        <v>13</v>
      </c>
      <c r="J30" s="22">
        <v>35195</v>
      </c>
      <c r="K30" s="37" t="s">
        <v>26</v>
      </c>
      <c r="L30" s="38">
        <v>74.8</v>
      </c>
      <c r="M30" s="23">
        <v>0.6559</v>
      </c>
      <c r="N30" s="31">
        <v>140</v>
      </c>
      <c r="O30" s="21">
        <v>150</v>
      </c>
      <c r="P30" s="21">
        <v>155</v>
      </c>
      <c r="Q30" s="37"/>
      <c r="R30" s="21">
        <v>155</v>
      </c>
      <c r="S30" s="23">
        <f t="shared" si="7"/>
        <v>101.6645</v>
      </c>
      <c r="T30" s="21"/>
      <c r="U30" s="21"/>
      <c r="V30" s="24"/>
      <c r="W30" s="37"/>
      <c r="X30" s="24"/>
      <c r="Y30" s="23">
        <f t="shared" si="8"/>
        <v>0</v>
      </c>
      <c r="Z30" s="24">
        <f t="shared" si="9"/>
        <v>155</v>
      </c>
      <c r="AA30" s="23">
        <f t="shared" si="10"/>
        <v>101.6645</v>
      </c>
      <c r="AB30" s="21"/>
      <c r="AC30" s="21"/>
      <c r="AD30" s="24"/>
      <c r="AE30" s="37"/>
      <c r="AF30" s="24"/>
      <c r="AG30" s="23">
        <f t="shared" si="11"/>
        <v>0</v>
      </c>
      <c r="AH30" s="24">
        <f t="shared" si="12"/>
        <v>155</v>
      </c>
      <c r="AI30" s="23">
        <f t="shared" si="13"/>
        <v>101.6645</v>
      </c>
      <c r="AJ30" s="21"/>
      <c r="AK30" s="21"/>
      <c r="AL30" s="21">
        <v>12</v>
      </c>
    </row>
    <row r="31" spans="1:38" s="25" customFormat="1" ht="12.75">
      <c r="A31" s="21">
        <v>12</v>
      </c>
      <c r="B31" s="21">
        <v>1</v>
      </c>
      <c r="C31" s="21" t="s">
        <v>31</v>
      </c>
      <c r="D31" s="21" t="s">
        <v>29</v>
      </c>
      <c r="E31" s="21">
        <v>75</v>
      </c>
      <c r="F31" s="21" t="s">
        <v>310</v>
      </c>
      <c r="G31" s="21" t="s">
        <v>220</v>
      </c>
      <c r="H31" s="21" t="s">
        <v>15</v>
      </c>
      <c r="I31" s="21" t="s">
        <v>13</v>
      </c>
      <c r="J31" s="22">
        <v>38818</v>
      </c>
      <c r="K31" s="37" t="s">
        <v>59</v>
      </c>
      <c r="L31" s="38">
        <v>72.4</v>
      </c>
      <c r="M31" s="23">
        <v>0.8407</v>
      </c>
      <c r="N31" s="31">
        <v>60</v>
      </c>
      <c r="O31" s="21">
        <v>60</v>
      </c>
      <c r="P31" s="31">
        <v>70</v>
      </c>
      <c r="Q31" s="37"/>
      <c r="R31" s="21">
        <v>60</v>
      </c>
      <c r="S31" s="23">
        <f t="shared" si="7"/>
        <v>50.442</v>
      </c>
      <c r="T31" s="21"/>
      <c r="U31" s="21"/>
      <c r="V31" s="24"/>
      <c r="W31" s="37"/>
      <c r="X31" s="24"/>
      <c r="Y31" s="23">
        <f t="shared" si="8"/>
        <v>0</v>
      </c>
      <c r="Z31" s="24">
        <f t="shared" si="9"/>
        <v>60</v>
      </c>
      <c r="AA31" s="23">
        <f t="shared" si="10"/>
        <v>50.442</v>
      </c>
      <c r="AB31" s="21"/>
      <c r="AC31" s="21"/>
      <c r="AD31" s="24"/>
      <c r="AE31" s="37"/>
      <c r="AF31" s="24"/>
      <c r="AG31" s="23">
        <f t="shared" si="11"/>
        <v>0</v>
      </c>
      <c r="AH31" s="24">
        <f t="shared" si="12"/>
        <v>60</v>
      </c>
      <c r="AI31" s="23">
        <f t="shared" si="13"/>
        <v>50.442</v>
      </c>
      <c r="AJ31" s="21"/>
      <c r="AK31" s="21" t="s">
        <v>253</v>
      </c>
      <c r="AL31" s="21">
        <v>12</v>
      </c>
    </row>
    <row r="32" spans="1:38" s="25" customFormat="1" ht="12.75">
      <c r="A32" s="21">
        <v>12</v>
      </c>
      <c r="B32" s="21">
        <v>1</v>
      </c>
      <c r="C32" s="21" t="s">
        <v>31</v>
      </c>
      <c r="D32" s="21" t="s">
        <v>29</v>
      </c>
      <c r="E32" s="21">
        <v>100</v>
      </c>
      <c r="F32" s="21" t="s">
        <v>334</v>
      </c>
      <c r="G32" s="21" t="s">
        <v>69</v>
      </c>
      <c r="H32" s="21" t="s">
        <v>69</v>
      </c>
      <c r="I32" s="21" t="s">
        <v>13</v>
      </c>
      <c r="J32" s="22">
        <v>25717</v>
      </c>
      <c r="K32" s="37" t="s">
        <v>22</v>
      </c>
      <c r="L32" s="38">
        <v>96.95</v>
      </c>
      <c r="M32" s="23">
        <v>0.5619</v>
      </c>
      <c r="N32" s="21">
        <v>170</v>
      </c>
      <c r="O32" s="21">
        <v>180</v>
      </c>
      <c r="P32" s="21">
        <v>0</v>
      </c>
      <c r="Q32" s="37"/>
      <c r="R32" s="21">
        <v>180</v>
      </c>
      <c r="S32" s="23">
        <f t="shared" si="7"/>
        <v>101.142</v>
      </c>
      <c r="T32" s="21"/>
      <c r="U32" s="21"/>
      <c r="V32" s="24"/>
      <c r="W32" s="37"/>
      <c r="X32" s="24"/>
      <c r="Y32" s="23">
        <f t="shared" si="8"/>
        <v>0</v>
      </c>
      <c r="Z32" s="24">
        <f t="shared" si="9"/>
        <v>180</v>
      </c>
      <c r="AA32" s="23">
        <f t="shared" si="10"/>
        <v>101.142</v>
      </c>
      <c r="AB32" s="21"/>
      <c r="AC32" s="21"/>
      <c r="AD32" s="21"/>
      <c r="AE32" s="37"/>
      <c r="AF32" s="21"/>
      <c r="AG32" s="23">
        <f t="shared" si="11"/>
        <v>0</v>
      </c>
      <c r="AH32" s="24">
        <f t="shared" si="12"/>
        <v>180</v>
      </c>
      <c r="AI32" s="23">
        <f t="shared" si="13"/>
        <v>101.142</v>
      </c>
      <c r="AJ32" s="21"/>
      <c r="AK32" s="21" t="s">
        <v>414</v>
      </c>
      <c r="AL32" s="21">
        <v>12</v>
      </c>
    </row>
    <row r="33" spans="1:38" s="25" customFormat="1" ht="12.75">
      <c r="A33" s="21">
        <v>12</v>
      </c>
      <c r="B33" s="21">
        <v>1</v>
      </c>
      <c r="C33" s="21" t="s">
        <v>31</v>
      </c>
      <c r="D33" s="21" t="s">
        <v>29</v>
      </c>
      <c r="E33" s="21">
        <v>100</v>
      </c>
      <c r="F33" s="21" t="s">
        <v>330</v>
      </c>
      <c r="G33" s="21" t="s">
        <v>46</v>
      </c>
      <c r="H33" s="21" t="s">
        <v>46</v>
      </c>
      <c r="I33" s="21" t="s">
        <v>13</v>
      </c>
      <c r="J33" s="22">
        <v>34509</v>
      </c>
      <c r="K33" s="37" t="s">
        <v>12</v>
      </c>
      <c r="L33" s="38">
        <v>92.05</v>
      </c>
      <c r="M33" s="23">
        <v>0.5775</v>
      </c>
      <c r="N33" s="21">
        <v>220</v>
      </c>
      <c r="O33" s="31">
        <v>237.5</v>
      </c>
      <c r="P33" s="31">
        <v>237.5</v>
      </c>
      <c r="Q33" s="37"/>
      <c r="R33" s="21">
        <v>220</v>
      </c>
      <c r="S33" s="23">
        <f t="shared" si="7"/>
        <v>127.05</v>
      </c>
      <c r="T33" s="21"/>
      <c r="U33" s="21"/>
      <c r="V33" s="24"/>
      <c r="W33" s="37"/>
      <c r="X33" s="24"/>
      <c r="Y33" s="23">
        <f t="shared" si="8"/>
        <v>0</v>
      </c>
      <c r="Z33" s="24">
        <f t="shared" si="9"/>
        <v>220</v>
      </c>
      <c r="AA33" s="23">
        <f t="shared" si="10"/>
        <v>127.05</v>
      </c>
      <c r="AB33" s="21"/>
      <c r="AC33" s="21"/>
      <c r="AD33" s="21"/>
      <c r="AE33" s="37"/>
      <c r="AF33" s="21"/>
      <c r="AG33" s="23">
        <f t="shared" si="11"/>
        <v>0</v>
      </c>
      <c r="AH33" s="24">
        <f t="shared" si="12"/>
        <v>220</v>
      </c>
      <c r="AI33" s="23">
        <f t="shared" si="13"/>
        <v>127.05</v>
      </c>
      <c r="AJ33" s="21"/>
      <c r="AK33" s="21" t="s">
        <v>355</v>
      </c>
      <c r="AL33" s="21">
        <v>12</v>
      </c>
    </row>
    <row r="34" spans="1:38" s="25" customFormat="1" ht="12.75">
      <c r="A34" s="21"/>
      <c r="B34" s="21"/>
      <c r="C34" s="21"/>
      <c r="D34" s="21"/>
      <c r="E34" s="21"/>
      <c r="F34" s="24" t="s">
        <v>227</v>
      </c>
      <c r="G34" s="24" t="s">
        <v>367</v>
      </c>
      <c r="H34" s="21"/>
      <c r="I34" s="21"/>
      <c r="J34" s="22"/>
      <c r="K34" s="37"/>
      <c r="L34" s="38"/>
      <c r="M34" s="23"/>
      <c r="N34" s="21"/>
      <c r="O34" s="21"/>
      <c r="P34" s="21"/>
      <c r="Q34" s="37"/>
      <c r="R34" s="21"/>
      <c r="S34" s="23"/>
      <c r="T34" s="21"/>
      <c r="U34" s="21"/>
      <c r="V34" s="24"/>
      <c r="W34" s="37"/>
      <c r="X34" s="24"/>
      <c r="Y34" s="23"/>
      <c r="Z34" s="24"/>
      <c r="AA34" s="23"/>
      <c r="AB34" s="21"/>
      <c r="AC34" s="21"/>
      <c r="AD34" s="24"/>
      <c r="AE34" s="37"/>
      <c r="AF34" s="24"/>
      <c r="AG34" s="23"/>
      <c r="AH34" s="24"/>
      <c r="AI34" s="23"/>
      <c r="AJ34" s="21"/>
      <c r="AK34" s="21"/>
      <c r="AL34" s="21"/>
    </row>
    <row r="35" spans="1:38" s="25" customFormat="1" ht="12.75">
      <c r="A35" s="21">
        <v>12</v>
      </c>
      <c r="B35" s="21">
        <v>1</v>
      </c>
      <c r="C35" s="21" t="s">
        <v>31</v>
      </c>
      <c r="D35" s="21" t="s">
        <v>29</v>
      </c>
      <c r="E35" s="21">
        <v>48</v>
      </c>
      <c r="F35" s="40" t="s">
        <v>296</v>
      </c>
      <c r="G35" s="21" t="s">
        <v>46</v>
      </c>
      <c r="H35" s="21" t="s">
        <v>46</v>
      </c>
      <c r="I35" s="21" t="s">
        <v>13</v>
      </c>
      <c r="J35" s="22">
        <v>32562</v>
      </c>
      <c r="K35" s="37" t="s">
        <v>12</v>
      </c>
      <c r="L35" s="39">
        <v>47.44</v>
      </c>
      <c r="M35" s="23">
        <v>1.0405</v>
      </c>
      <c r="N35" s="21"/>
      <c r="O35" s="21"/>
      <c r="P35" s="24"/>
      <c r="Q35" s="37"/>
      <c r="R35" s="21"/>
      <c r="S35" s="23">
        <f aca="true" t="shared" si="14" ref="S35:S42">R35*M35</f>
        <v>0</v>
      </c>
      <c r="T35" s="21"/>
      <c r="U35" s="21"/>
      <c r="V35" s="21"/>
      <c r="W35" s="37"/>
      <c r="X35" s="24"/>
      <c r="Y35" s="23">
        <f aca="true" t="shared" si="15" ref="Y35:Y42">X35*M35</f>
        <v>0</v>
      </c>
      <c r="Z35" s="24">
        <f aca="true" t="shared" si="16" ref="Z35:Z42">X35+R35</f>
        <v>0</v>
      </c>
      <c r="AA35" s="23">
        <f aca="true" t="shared" si="17" ref="AA35:AA42">Z35*M35</f>
        <v>0</v>
      </c>
      <c r="AB35" s="21">
        <v>120</v>
      </c>
      <c r="AC35" s="21">
        <v>130</v>
      </c>
      <c r="AD35" s="21">
        <v>147.5</v>
      </c>
      <c r="AE35" s="31">
        <v>149</v>
      </c>
      <c r="AF35" s="21">
        <v>147.5</v>
      </c>
      <c r="AG35" s="23">
        <f aca="true" t="shared" si="18" ref="AG35:AG42">AF35*M35</f>
        <v>153.47375</v>
      </c>
      <c r="AH35" s="24">
        <f aca="true" t="shared" si="19" ref="AH35:AH42">AF35+Z35</f>
        <v>147.5</v>
      </c>
      <c r="AI35" s="23">
        <f aca="true" t="shared" si="20" ref="AI35:AI42">AH35*M35</f>
        <v>153.47375</v>
      </c>
      <c r="AJ35" s="21" t="s">
        <v>231</v>
      </c>
      <c r="AK35" s="21" t="s">
        <v>355</v>
      </c>
      <c r="AL35" s="21">
        <v>48</v>
      </c>
    </row>
    <row r="36" spans="1:38" s="25" customFormat="1" ht="12.75">
      <c r="A36" s="21">
        <v>12</v>
      </c>
      <c r="B36" s="21">
        <v>1</v>
      </c>
      <c r="C36" s="21" t="s">
        <v>31</v>
      </c>
      <c r="D36" s="21" t="s">
        <v>29</v>
      </c>
      <c r="E36" s="21">
        <v>52</v>
      </c>
      <c r="F36" s="40" t="s">
        <v>299</v>
      </c>
      <c r="G36" s="21" t="s">
        <v>220</v>
      </c>
      <c r="H36" s="21" t="s">
        <v>15</v>
      </c>
      <c r="I36" s="21" t="s">
        <v>13</v>
      </c>
      <c r="J36" s="22">
        <v>27557</v>
      </c>
      <c r="K36" s="37" t="s">
        <v>12</v>
      </c>
      <c r="L36" s="39">
        <v>50.88</v>
      </c>
      <c r="M36" s="23">
        <v>0.9872</v>
      </c>
      <c r="N36" s="21"/>
      <c r="O36" s="21"/>
      <c r="P36" s="24"/>
      <c r="Q36" s="37"/>
      <c r="R36" s="21"/>
      <c r="S36" s="23">
        <f t="shared" si="14"/>
        <v>0</v>
      </c>
      <c r="T36" s="21"/>
      <c r="U36" s="21"/>
      <c r="V36" s="21"/>
      <c r="W36" s="37"/>
      <c r="X36" s="24"/>
      <c r="Y36" s="23">
        <f t="shared" si="15"/>
        <v>0</v>
      </c>
      <c r="Z36" s="24">
        <f t="shared" si="16"/>
        <v>0</v>
      </c>
      <c r="AA36" s="23">
        <f t="shared" si="17"/>
        <v>0</v>
      </c>
      <c r="AB36" s="31">
        <v>110</v>
      </c>
      <c r="AC36" s="31">
        <v>110</v>
      </c>
      <c r="AD36" s="21">
        <v>110</v>
      </c>
      <c r="AE36" s="37"/>
      <c r="AF36" s="21">
        <v>110</v>
      </c>
      <c r="AG36" s="23">
        <f t="shared" si="18"/>
        <v>108.592</v>
      </c>
      <c r="AH36" s="24">
        <f t="shared" si="19"/>
        <v>110</v>
      </c>
      <c r="AI36" s="23">
        <f t="shared" si="20"/>
        <v>108.592</v>
      </c>
      <c r="AJ36" s="21" t="s">
        <v>233</v>
      </c>
      <c r="AK36" s="21"/>
      <c r="AL36" s="21">
        <v>21</v>
      </c>
    </row>
    <row r="37" spans="1:38" s="25" customFormat="1" ht="12.75">
      <c r="A37" s="21">
        <v>12</v>
      </c>
      <c r="B37" s="21">
        <v>1</v>
      </c>
      <c r="C37" s="21" t="s">
        <v>31</v>
      </c>
      <c r="D37" s="21" t="s">
        <v>29</v>
      </c>
      <c r="E37" s="21">
        <v>52</v>
      </c>
      <c r="F37" s="21" t="s">
        <v>297</v>
      </c>
      <c r="G37" s="21" t="s">
        <v>298</v>
      </c>
      <c r="H37" s="21" t="s">
        <v>15</v>
      </c>
      <c r="I37" s="21" t="s">
        <v>13</v>
      </c>
      <c r="J37" s="22">
        <v>37728</v>
      </c>
      <c r="K37" s="37" t="s">
        <v>21</v>
      </c>
      <c r="L37" s="38">
        <v>50.2</v>
      </c>
      <c r="M37" s="23">
        <v>1.1743</v>
      </c>
      <c r="N37" s="21"/>
      <c r="O37" s="21"/>
      <c r="P37" s="24"/>
      <c r="Q37" s="37"/>
      <c r="R37" s="21"/>
      <c r="S37" s="23">
        <f t="shared" si="14"/>
        <v>0</v>
      </c>
      <c r="T37" s="21"/>
      <c r="U37" s="21"/>
      <c r="V37" s="21"/>
      <c r="W37" s="37"/>
      <c r="X37" s="24"/>
      <c r="Y37" s="23">
        <f t="shared" si="15"/>
        <v>0</v>
      </c>
      <c r="Z37" s="24">
        <f t="shared" si="16"/>
        <v>0</v>
      </c>
      <c r="AA37" s="23">
        <f t="shared" si="17"/>
        <v>0</v>
      </c>
      <c r="AB37" s="21">
        <v>100</v>
      </c>
      <c r="AC37" s="21">
        <v>107.5</v>
      </c>
      <c r="AD37" s="21">
        <v>110</v>
      </c>
      <c r="AE37" s="37"/>
      <c r="AF37" s="21">
        <v>110</v>
      </c>
      <c r="AG37" s="23">
        <f t="shared" si="18"/>
        <v>129.173</v>
      </c>
      <c r="AH37" s="24">
        <f t="shared" si="19"/>
        <v>110</v>
      </c>
      <c r="AI37" s="23">
        <f t="shared" si="20"/>
        <v>129.173</v>
      </c>
      <c r="AJ37" s="21"/>
      <c r="AK37" s="21" t="s">
        <v>371</v>
      </c>
      <c r="AL37" s="21">
        <v>12</v>
      </c>
    </row>
    <row r="38" spans="1:38" s="25" customFormat="1" ht="12.75">
      <c r="A38" s="21">
        <v>12</v>
      </c>
      <c r="B38" s="21">
        <v>1</v>
      </c>
      <c r="C38" s="21" t="s">
        <v>31</v>
      </c>
      <c r="D38" s="21" t="s">
        <v>29</v>
      </c>
      <c r="E38" s="21">
        <v>56</v>
      </c>
      <c r="F38" s="21" t="s">
        <v>300</v>
      </c>
      <c r="G38" s="21" t="s">
        <v>85</v>
      </c>
      <c r="H38" s="21" t="s">
        <v>85</v>
      </c>
      <c r="I38" s="21" t="s">
        <v>13</v>
      </c>
      <c r="J38" s="22">
        <v>30193</v>
      </c>
      <c r="K38" s="37" t="s">
        <v>12</v>
      </c>
      <c r="L38" s="39">
        <v>55.45</v>
      </c>
      <c r="M38" s="23">
        <v>0.9208</v>
      </c>
      <c r="N38" s="21"/>
      <c r="O38" s="21"/>
      <c r="P38" s="24"/>
      <c r="Q38" s="37"/>
      <c r="R38" s="21"/>
      <c r="S38" s="23">
        <f t="shared" si="14"/>
        <v>0</v>
      </c>
      <c r="T38" s="21"/>
      <c r="U38" s="21"/>
      <c r="V38" s="21"/>
      <c r="W38" s="37"/>
      <c r="X38" s="24"/>
      <c r="Y38" s="23">
        <f t="shared" si="15"/>
        <v>0</v>
      </c>
      <c r="Z38" s="24">
        <f t="shared" si="16"/>
        <v>0</v>
      </c>
      <c r="AA38" s="23">
        <f t="shared" si="17"/>
        <v>0</v>
      </c>
      <c r="AB38" s="31">
        <v>85</v>
      </c>
      <c r="AC38" s="21">
        <v>85</v>
      </c>
      <c r="AD38" s="31">
        <v>107.5</v>
      </c>
      <c r="AE38" s="37"/>
      <c r="AF38" s="21">
        <v>85</v>
      </c>
      <c r="AG38" s="23">
        <f t="shared" si="18"/>
        <v>78.268</v>
      </c>
      <c r="AH38" s="24">
        <f t="shared" si="19"/>
        <v>85</v>
      </c>
      <c r="AI38" s="23">
        <f t="shared" si="20"/>
        <v>78.268</v>
      </c>
      <c r="AJ38" s="21"/>
      <c r="AK38" s="21" t="s">
        <v>372</v>
      </c>
      <c r="AL38" s="21">
        <v>12</v>
      </c>
    </row>
    <row r="39" spans="1:38" s="25" customFormat="1" ht="12.75">
      <c r="A39" s="21">
        <v>12</v>
      </c>
      <c r="B39" s="21">
        <v>1</v>
      </c>
      <c r="C39" s="21" t="s">
        <v>31</v>
      </c>
      <c r="D39" s="21" t="s">
        <v>29</v>
      </c>
      <c r="E39" s="21">
        <v>60</v>
      </c>
      <c r="F39" s="21" t="s">
        <v>303</v>
      </c>
      <c r="G39" s="21" t="s">
        <v>69</v>
      </c>
      <c r="H39" s="21" t="s">
        <v>69</v>
      </c>
      <c r="I39" s="21" t="s">
        <v>13</v>
      </c>
      <c r="J39" s="22">
        <v>24236</v>
      </c>
      <c r="K39" s="37" t="s">
        <v>33</v>
      </c>
      <c r="L39" s="39">
        <v>60</v>
      </c>
      <c r="M39" s="23">
        <v>1.069</v>
      </c>
      <c r="N39" s="21"/>
      <c r="O39" s="21"/>
      <c r="P39" s="24"/>
      <c r="Q39" s="37"/>
      <c r="R39" s="21"/>
      <c r="S39" s="23">
        <f t="shared" si="14"/>
        <v>0</v>
      </c>
      <c r="T39" s="21"/>
      <c r="U39" s="21"/>
      <c r="V39" s="21"/>
      <c r="W39" s="37"/>
      <c r="X39" s="24"/>
      <c r="Y39" s="23">
        <f t="shared" si="15"/>
        <v>0</v>
      </c>
      <c r="Z39" s="24">
        <f t="shared" si="16"/>
        <v>0</v>
      </c>
      <c r="AA39" s="23">
        <f t="shared" si="17"/>
        <v>0</v>
      </c>
      <c r="AB39" s="31">
        <v>115</v>
      </c>
      <c r="AC39" s="21">
        <v>120</v>
      </c>
      <c r="AD39" s="21">
        <v>130</v>
      </c>
      <c r="AE39" s="37"/>
      <c r="AF39" s="21">
        <v>130</v>
      </c>
      <c r="AG39" s="23">
        <f t="shared" si="18"/>
        <v>138.97</v>
      </c>
      <c r="AH39" s="24">
        <f t="shared" si="19"/>
        <v>130</v>
      </c>
      <c r="AI39" s="23">
        <f t="shared" si="20"/>
        <v>138.97</v>
      </c>
      <c r="AJ39" s="21"/>
      <c r="AK39" s="21" t="s">
        <v>370</v>
      </c>
      <c r="AL39" s="21">
        <v>12</v>
      </c>
    </row>
    <row r="40" spans="1:38" s="25" customFormat="1" ht="12.75">
      <c r="A40" s="21">
        <v>12</v>
      </c>
      <c r="B40" s="21">
        <v>1</v>
      </c>
      <c r="C40" s="21" t="s">
        <v>31</v>
      </c>
      <c r="D40" s="21" t="s">
        <v>29</v>
      </c>
      <c r="E40" s="21">
        <v>60</v>
      </c>
      <c r="F40" s="40" t="s">
        <v>301</v>
      </c>
      <c r="G40" s="21" t="s">
        <v>46</v>
      </c>
      <c r="H40" s="21" t="s">
        <v>46</v>
      </c>
      <c r="I40" s="21" t="s">
        <v>13</v>
      </c>
      <c r="J40" s="22">
        <v>33459</v>
      </c>
      <c r="K40" s="37" t="s">
        <v>12</v>
      </c>
      <c r="L40" s="39">
        <v>56.98</v>
      </c>
      <c r="M40" s="23">
        <v>0.898</v>
      </c>
      <c r="N40" s="21"/>
      <c r="O40" s="21"/>
      <c r="P40" s="24"/>
      <c r="Q40" s="37"/>
      <c r="R40" s="21"/>
      <c r="S40" s="23">
        <f t="shared" si="14"/>
        <v>0</v>
      </c>
      <c r="T40" s="21"/>
      <c r="U40" s="21"/>
      <c r="V40" s="21"/>
      <c r="W40" s="37"/>
      <c r="X40" s="24"/>
      <c r="Y40" s="23">
        <f t="shared" si="15"/>
        <v>0</v>
      </c>
      <c r="Z40" s="24">
        <f t="shared" si="16"/>
        <v>0</v>
      </c>
      <c r="AA40" s="23">
        <f t="shared" si="17"/>
        <v>0</v>
      </c>
      <c r="AB40" s="21">
        <v>120</v>
      </c>
      <c r="AC40" s="21">
        <v>130</v>
      </c>
      <c r="AD40" s="21">
        <v>135</v>
      </c>
      <c r="AE40" s="37"/>
      <c r="AF40" s="21">
        <v>135</v>
      </c>
      <c r="AG40" s="23">
        <f t="shared" si="18"/>
        <v>121.23</v>
      </c>
      <c r="AH40" s="24">
        <f t="shared" si="19"/>
        <v>135</v>
      </c>
      <c r="AI40" s="23">
        <f t="shared" si="20"/>
        <v>121.23</v>
      </c>
      <c r="AJ40" s="21" t="s">
        <v>232</v>
      </c>
      <c r="AK40" s="21" t="s">
        <v>369</v>
      </c>
      <c r="AL40" s="21">
        <v>27</v>
      </c>
    </row>
    <row r="41" spans="1:38" s="25" customFormat="1" ht="12.75">
      <c r="A41" s="21">
        <v>12</v>
      </c>
      <c r="B41" s="21">
        <v>1</v>
      </c>
      <c r="C41" s="21" t="s">
        <v>31</v>
      </c>
      <c r="D41" s="21" t="s">
        <v>29</v>
      </c>
      <c r="E41" s="21">
        <v>60</v>
      </c>
      <c r="F41" s="21" t="s">
        <v>302</v>
      </c>
      <c r="G41" s="21" t="s">
        <v>220</v>
      </c>
      <c r="H41" s="21" t="s">
        <v>15</v>
      </c>
      <c r="I41" s="21" t="s">
        <v>13</v>
      </c>
      <c r="J41" s="22">
        <v>38760</v>
      </c>
      <c r="K41" s="37" t="s">
        <v>59</v>
      </c>
      <c r="L41" s="39">
        <v>57</v>
      </c>
      <c r="M41" s="23">
        <v>1.1045</v>
      </c>
      <c r="N41" s="21"/>
      <c r="O41" s="21"/>
      <c r="P41" s="24"/>
      <c r="Q41" s="37"/>
      <c r="R41" s="21"/>
      <c r="S41" s="23">
        <f t="shared" si="14"/>
        <v>0</v>
      </c>
      <c r="T41" s="21"/>
      <c r="U41" s="21"/>
      <c r="V41" s="21"/>
      <c r="W41" s="37"/>
      <c r="X41" s="24"/>
      <c r="Y41" s="23">
        <f t="shared" si="15"/>
        <v>0</v>
      </c>
      <c r="Z41" s="24">
        <f t="shared" si="16"/>
        <v>0</v>
      </c>
      <c r="AA41" s="23">
        <f t="shared" si="17"/>
        <v>0</v>
      </c>
      <c r="AB41" s="21">
        <v>65</v>
      </c>
      <c r="AC41" s="21">
        <v>70</v>
      </c>
      <c r="AD41" s="31">
        <v>72.5</v>
      </c>
      <c r="AE41" s="37"/>
      <c r="AF41" s="21">
        <v>70</v>
      </c>
      <c r="AG41" s="23">
        <f t="shared" si="18"/>
        <v>77.315</v>
      </c>
      <c r="AH41" s="24">
        <f t="shared" si="19"/>
        <v>70</v>
      </c>
      <c r="AI41" s="23">
        <f t="shared" si="20"/>
        <v>77.315</v>
      </c>
      <c r="AJ41" s="21"/>
      <c r="AK41" s="21" t="s">
        <v>253</v>
      </c>
      <c r="AL41" s="21">
        <v>12</v>
      </c>
    </row>
    <row r="42" spans="1:38" s="25" customFormat="1" ht="12.75">
      <c r="A42" s="21">
        <v>12</v>
      </c>
      <c r="B42" s="21">
        <v>1</v>
      </c>
      <c r="C42" s="21" t="s">
        <v>31</v>
      </c>
      <c r="D42" s="21" t="s">
        <v>29</v>
      </c>
      <c r="E42" s="21">
        <v>75</v>
      </c>
      <c r="F42" s="21" t="s">
        <v>295</v>
      </c>
      <c r="G42" s="21" t="s">
        <v>220</v>
      </c>
      <c r="H42" s="21" t="s">
        <v>15</v>
      </c>
      <c r="I42" s="21" t="s">
        <v>13</v>
      </c>
      <c r="J42" s="22">
        <v>34265</v>
      </c>
      <c r="K42" s="37" t="s">
        <v>12</v>
      </c>
      <c r="L42" s="38">
        <v>74.25</v>
      </c>
      <c r="M42" s="23">
        <v>0.7258</v>
      </c>
      <c r="N42" s="21"/>
      <c r="O42" s="21"/>
      <c r="P42" s="31"/>
      <c r="Q42" s="37"/>
      <c r="R42" s="21"/>
      <c r="S42" s="23">
        <f t="shared" si="14"/>
        <v>0</v>
      </c>
      <c r="T42" s="31"/>
      <c r="U42" s="31"/>
      <c r="V42" s="31"/>
      <c r="W42" s="37"/>
      <c r="X42" s="21"/>
      <c r="Y42" s="23">
        <f t="shared" si="15"/>
        <v>0</v>
      </c>
      <c r="Z42" s="24">
        <f t="shared" si="16"/>
        <v>0</v>
      </c>
      <c r="AA42" s="23">
        <f t="shared" si="17"/>
        <v>0</v>
      </c>
      <c r="AB42" s="21">
        <v>80</v>
      </c>
      <c r="AC42" s="21">
        <v>92.5</v>
      </c>
      <c r="AD42" s="21">
        <v>105</v>
      </c>
      <c r="AE42" s="37"/>
      <c r="AF42" s="21">
        <v>105</v>
      </c>
      <c r="AG42" s="23">
        <f t="shared" si="18"/>
        <v>76.209</v>
      </c>
      <c r="AH42" s="24">
        <f t="shared" si="19"/>
        <v>105</v>
      </c>
      <c r="AI42" s="23">
        <f t="shared" si="20"/>
        <v>76.209</v>
      </c>
      <c r="AJ42" s="21"/>
      <c r="AK42" s="21" t="s">
        <v>373</v>
      </c>
      <c r="AL42" s="21">
        <v>12</v>
      </c>
    </row>
    <row r="43" spans="1:38" s="25" customFormat="1" ht="12.75">
      <c r="A43" s="21"/>
      <c r="B43" s="21"/>
      <c r="C43" s="21"/>
      <c r="D43" s="21"/>
      <c r="E43" s="21"/>
      <c r="F43" s="24" t="s">
        <v>255</v>
      </c>
      <c r="G43" s="24" t="s">
        <v>367</v>
      </c>
      <c r="H43" s="21"/>
      <c r="I43" s="21"/>
      <c r="J43" s="22"/>
      <c r="K43" s="37"/>
      <c r="L43" s="38"/>
      <c r="M43" s="23"/>
      <c r="N43" s="21"/>
      <c r="O43" s="21"/>
      <c r="P43" s="21"/>
      <c r="Q43" s="37"/>
      <c r="R43" s="21"/>
      <c r="S43" s="23"/>
      <c r="T43" s="21"/>
      <c r="U43" s="21"/>
      <c r="V43" s="24"/>
      <c r="W43" s="37"/>
      <c r="X43" s="24"/>
      <c r="Y43" s="23"/>
      <c r="Z43" s="24"/>
      <c r="AA43" s="23"/>
      <c r="AB43" s="21"/>
      <c r="AC43" s="21"/>
      <c r="AD43" s="24"/>
      <c r="AE43" s="37"/>
      <c r="AF43" s="24"/>
      <c r="AG43" s="23"/>
      <c r="AH43" s="24"/>
      <c r="AI43" s="23"/>
      <c r="AJ43" s="21"/>
      <c r="AK43" s="21"/>
      <c r="AL43" s="21"/>
    </row>
    <row r="44" spans="1:38" s="25" customFormat="1" ht="12.75">
      <c r="A44" s="21">
        <v>12</v>
      </c>
      <c r="B44" s="21">
        <v>1</v>
      </c>
      <c r="C44" s="21" t="s">
        <v>31</v>
      </c>
      <c r="D44" s="21" t="s">
        <v>29</v>
      </c>
      <c r="E44" s="21">
        <v>44</v>
      </c>
      <c r="F44" s="21" t="s">
        <v>397</v>
      </c>
      <c r="G44" s="21" t="s">
        <v>20</v>
      </c>
      <c r="H44" s="21" t="s">
        <v>15</v>
      </c>
      <c r="I44" s="21" t="s">
        <v>13</v>
      </c>
      <c r="J44" s="22">
        <v>39631</v>
      </c>
      <c r="K44" s="37" t="s">
        <v>59</v>
      </c>
      <c r="L44" s="38">
        <v>35.5</v>
      </c>
      <c r="M44" s="23">
        <v>1.3133</v>
      </c>
      <c r="N44" s="21"/>
      <c r="O44" s="21"/>
      <c r="P44" s="24"/>
      <c r="Q44" s="37"/>
      <c r="R44" s="21"/>
      <c r="S44" s="23">
        <f aca="true" t="shared" si="21" ref="S44:S77">R44*M44</f>
        <v>0</v>
      </c>
      <c r="T44" s="21"/>
      <c r="U44" s="21"/>
      <c r="V44" s="24"/>
      <c r="W44" s="37"/>
      <c r="X44" s="24"/>
      <c r="Y44" s="23">
        <f aca="true" t="shared" si="22" ref="Y44:Y77">X44*M44</f>
        <v>0</v>
      </c>
      <c r="Z44" s="24">
        <f aca="true" t="shared" si="23" ref="Z44:Z77">X44+R44</f>
        <v>0</v>
      </c>
      <c r="AA44" s="23">
        <f aca="true" t="shared" si="24" ref="AA44:AA77">Z44*M44</f>
        <v>0</v>
      </c>
      <c r="AB44" s="21">
        <v>80</v>
      </c>
      <c r="AC44" s="21">
        <v>90</v>
      </c>
      <c r="AD44" s="21">
        <v>100</v>
      </c>
      <c r="AE44" s="37"/>
      <c r="AF44" s="21">
        <v>100</v>
      </c>
      <c r="AG44" s="23">
        <f aca="true" t="shared" si="25" ref="AG44:AG77">AF44*M44</f>
        <v>131.32999999999998</v>
      </c>
      <c r="AH44" s="24">
        <f aca="true" t="shared" si="26" ref="AH44:AH77">AF44+Z44</f>
        <v>100</v>
      </c>
      <c r="AI44" s="23">
        <f aca="true" t="shared" si="27" ref="AI44:AI77">AH44*M44</f>
        <v>131.32999999999998</v>
      </c>
      <c r="AJ44" s="21" t="s">
        <v>236</v>
      </c>
      <c r="AK44" s="21" t="s">
        <v>418</v>
      </c>
      <c r="AL44" s="21">
        <v>21</v>
      </c>
    </row>
    <row r="45" spans="1:38" s="25" customFormat="1" ht="12.75">
      <c r="A45" s="21">
        <v>5</v>
      </c>
      <c r="B45" s="21">
        <v>2</v>
      </c>
      <c r="C45" s="21" t="s">
        <v>31</v>
      </c>
      <c r="D45" s="21" t="s">
        <v>29</v>
      </c>
      <c r="E45" s="21">
        <v>44</v>
      </c>
      <c r="F45" s="21" t="s">
        <v>394</v>
      </c>
      <c r="G45" s="21" t="s">
        <v>171</v>
      </c>
      <c r="H45" s="21" t="s">
        <v>15</v>
      </c>
      <c r="I45" s="21" t="s">
        <v>13</v>
      </c>
      <c r="J45" s="22">
        <v>39128</v>
      </c>
      <c r="K45" s="37" t="s">
        <v>59</v>
      </c>
      <c r="L45" s="38">
        <v>38.5</v>
      </c>
      <c r="M45" s="23">
        <v>1.6154</v>
      </c>
      <c r="N45" s="21"/>
      <c r="O45" s="21"/>
      <c r="P45" s="24"/>
      <c r="Q45" s="37"/>
      <c r="R45" s="21"/>
      <c r="S45" s="23">
        <f t="shared" si="21"/>
        <v>0</v>
      </c>
      <c r="T45" s="21"/>
      <c r="U45" s="21"/>
      <c r="V45" s="24"/>
      <c r="W45" s="37"/>
      <c r="X45" s="24"/>
      <c r="Y45" s="23">
        <f t="shared" si="22"/>
        <v>0</v>
      </c>
      <c r="Z45" s="24">
        <f t="shared" si="23"/>
        <v>0</v>
      </c>
      <c r="AA45" s="23">
        <f t="shared" si="24"/>
        <v>0</v>
      </c>
      <c r="AB45" s="21">
        <v>50</v>
      </c>
      <c r="AC45" s="21">
        <v>62.5</v>
      </c>
      <c r="AD45" s="21">
        <v>72.5</v>
      </c>
      <c r="AE45" s="37"/>
      <c r="AF45" s="21">
        <v>72.5</v>
      </c>
      <c r="AG45" s="23">
        <f t="shared" si="25"/>
        <v>117.1165</v>
      </c>
      <c r="AH45" s="24">
        <f t="shared" si="26"/>
        <v>72.5</v>
      </c>
      <c r="AI45" s="23">
        <f t="shared" si="27"/>
        <v>117.1165</v>
      </c>
      <c r="AJ45" s="21"/>
      <c r="AK45" s="21" t="s">
        <v>247</v>
      </c>
      <c r="AL45" s="21">
        <v>5</v>
      </c>
    </row>
    <row r="46" spans="1:38" s="25" customFormat="1" ht="12.75">
      <c r="A46" s="21">
        <v>3</v>
      </c>
      <c r="B46" s="21">
        <v>3</v>
      </c>
      <c r="C46" s="21" t="s">
        <v>31</v>
      </c>
      <c r="D46" s="21" t="s">
        <v>29</v>
      </c>
      <c r="E46" s="21">
        <v>44</v>
      </c>
      <c r="F46" s="21" t="s">
        <v>396</v>
      </c>
      <c r="G46" s="21" t="s">
        <v>220</v>
      </c>
      <c r="H46" s="21" t="s">
        <v>15</v>
      </c>
      <c r="I46" s="21" t="s">
        <v>13</v>
      </c>
      <c r="J46" s="22">
        <v>38897</v>
      </c>
      <c r="K46" s="37" t="s">
        <v>59</v>
      </c>
      <c r="L46" s="38">
        <v>42.55</v>
      </c>
      <c r="M46" s="23">
        <v>1.493</v>
      </c>
      <c r="N46" s="21"/>
      <c r="O46" s="21"/>
      <c r="P46" s="24"/>
      <c r="Q46" s="37"/>
      <c r="R46" s="21"/>
      <c r="S46" s="23">
        <f t="shared" si="21"/>
        <v>0</v>
      </c>
      <c r="T46" s="21"/>
      <c r="U46" s="21"/>
      <c r="V46" s="24"/>
      <c r="W46" s="37"/>
      <c r="X46" s="24"/>
      <c r="Y46" s="23">
        <f t="shared" si="22"/>
        <v>0</v>
      </c>
      <c r="Z46" s="24">
        <f t="shared" si="23"/>
        <v>0</v>
      </c>
      <c r="AA46" s="23">
        <f t="shared" si="24"/>
        <v>0</v>
      </c>
      <c r="AB46" s="21">
        <v>60</v>
      </c>
      <c r="AC46" s="21">
        <v>70</v>
      </c>
      <c r="AD46" s="21">
        <v>72.5</v>
      </c>
      <c r="AE46" s="37"/>
      <c r="AF46" s="21">
        <v>72.5</v>
      </c>
      <c r="AG46" s="23">
        <f t="shared" si="25"/>
        <v>108.2425</v>
      </c>
      <c r="AH46" s="24">
        <f t="shared" si="26"/>
        <v>72.5</v>
      </c>
      <c r="AI46" s="23">
        <f t="shared" si="27"/>
        <v>108.2425</v>
      </c>
      <c r="AJ46" s="21"/>
      <c r="AK46" s="21" t="s">
        <v>253</v>
      </c>
      <c r="AL46" s="21">
        <v>3</v>
      </c>
    </row>
    <row r="47" spans="1:38" s="25" customFormat="1" ht="12.75">
      <c r="A47" s="21">
        <v>2</v>
      </c>
      <c r="B47" s="21">
        <v>4</v>
      </c>
      <c r="C47" s="21" t="s">
        <v>31</v>
      </c>
      <c r="D47" s="21" t="s">
        <v>29</v>
      </c>
      <c r="E47" s="21">
        <v>44</v>
      </c>
      <c r="F47" s="21" t="s">
        <v>395</v>
      </c>
      <c r="G47" s="21" t="s">
        <v>220</v>
      </c>
      <c r="H47" s="21" t="s">
        <v>15</v>
      </c>
      <c r="I47" s="21" t="s">
        <v>13</v>
      </c>
      <c r="J47" s="22">
        <v>39692</v>
      </c>
      <c r="K47" s="37" t="s">
        <v>59</v>
      </c>
      <c r="L47" s="38">
        <v>36.5</v>
      </c>
      <c r="M47" s="23">
        <v>1.6154</v>
      </c>
      <c r="N47" s="21"/>
      <c r="O47" s="21"/>
      <c r="P47" s="24"/>
      <c r="Q47" s="37"/>
      <c r="R47" s="21"/>
      <c r="S47" s="23">
        <f t="shared" si="21"/>
        <v>0</v>
      </c>
      <c r="T47" s="21"/>
      <c r="U47" s="21"/>
      <c r="V47" s="24"/>
      <c r="W47" s="37"/>
      <c r="X47" s="24"/>
      <c r="Y47" s="23">
        <f t="shared" si="22"/>
        <v>0</v>
      </c>
      <c r="Z47" s="24">
        <f t="shared" si="23"/>
        <v>0</v>
      </c>
      <c r="AA47" s="23">
        <f t="shared" si="24"/>
        <v>0</v>
      </c>
      <c r="AB47" s="21">
        <v>55</v>
      </c>
      <c r="AC47" s="21">
        <v>60</v>
      </c>
      <c r="AD47" s="21">
        <v>67.5</v>
      </c>
      <c r="AE47" s="37"/>
      <c r="AF47" s="21">
        <v>67.5</v>
      </c>
      <c r="AG47" s="23">
        <f t="shared" si="25"/>
        <v>109.03949999999999</v>
      </c>
      <c r="AH47" s="24">
        <f t="shared" si="26"/>
        <v>67.5</v>
      </c>
      <c r="AI47" s="23">
        <f t="shared" si="27"/>
        <v>109.03949999999999</v>
      </c>
      <c r="AJ47" s="21"/>
      <c r="AK47" s="21" t="s">
        <v>253</v>
      </c>
      <c r="AL47" s="21">
        <v>2</v>
      </c>
    </row>
    <row r="48" spans="1:38" s="25" customFormat="1" ht="12.75">
      <c r="A48" s="21">
        <v>12</v>
      </c>
      <c r="B48" s="21">
        <v>1</v>
      </c>
      <c r="C48" s="21" t="s">
        <v>31</v>
      </c>
      <c r="D48" s="21" t="s">
        <v>29</v>
      </c>
      <c r="E48" s="21">
        <v>56</v>
      </c>
      <c r="F48" s="21" t="s">
        <v>398</v>
      </c>
      <c r="G48" s="21" t="s">
        <v>220</v>
      </c>
      <c r="H48" s="21" t="s">
        <v>15</v>
      </c>
      <c r="I48" s="21" t="s">
        <v>13</v>
      </c>
      <c r="J48" s="22">
        <v>38172</v>
      </c>
      <c r="K48" s="37" t="s">
        <v>21</v>
      </c>
      <c r="L48" s="38">
        <v>53.75</v>
      </c>
      <c r="M48" s="23">
        <v>1.1253</v>
      </c>
      <c r="N48" s="21"/>
      <c r="O48" s="21"/>
      <c r="P48" s="24"/>
      <c r="Q48" s="37"/>
      <c r="R48" s="21"/>
      <c r="S48" s="23">
        <f t="shared" si="21"/>
        <v>0</v>
      </c>
      <c r="T48" s="21"/>
      <c r="U48" s="21"/>
      <c r="V48" s="24"/>
      <c r="W48" s="37"/>
      <c r="X48" s="24"/>
      <c r="Y48" s="23">
        <f t="shared" si="22"/>
        <v>0</v>
      </c>
      <c r="Z48" s="24">
        <f t="shared" si="23"/>
        <v>0</v>
      </c>
      <c r="AA48" s="23">
        <f t="shared" si="24"/>
        <v>0</v>
      </c>
      <c r="AB48" s="21">
        <v>92.5</v>
      </c>
      <c r="AC48" s="31">
        <v>100</v>
      </c>
      <c r="AD48" s="21">
        <v>100</v>
      </c>
      <c r="AE48" s="37"/>
      <c r="AF48" s="21">
        <v>100</v>
      </c>
      <c r="AG48" s="23">
        <f t="shared" si="25"/>
        <v>112.53</v>
      </c>
      <c r="AH48" s="24">
        <f t="shared" si="26"/>
        <v>100</v>
      </c>
      <c r="AI48" s="23">
        <f t="shared" si="27"/>
        <v>112.53</v>
      </c>
      <c r="AJ48" s="21"/>
      <c r="AK48" s="21" t="s">
        <v>253</v>
      </c>
      <c r="AL48" s="21">
        <v>12</v>
      </c>
    </row>
    <row r="49" spans="1:38" s="25" customFormat="1" ht="12.75">
      <c r="A49" s="21">
        <v>5</v>
      </c>
      <c r="B49" s="21">
        <v>2</v>
      </c>
      <c r="C49" s="21" t="s">
        <v>31</v>
      </c>
      <c r="D49" s="21" t="s">
        <v>29</v>
      </c>
      <c r="E49" s="21">
        <v>56</v>
      </c>
      <c r="F49" s="21" t="s">
        <v>417</v>
      </c>
      <c r="G49" s="21" t="s">
        <v>220</v>
      </c>
      <c r="H49" s="21" t="s">
        <v>15</v>
      </c>
      <c r="I49" s="21" t="s">
        <v>13</v>
      </c>
      <c r="J49" s="22">
        <v>38398</v>
      </c>
      <c r="K49" s="37" t="s">
        <v>21</v>
      </c>
      <c r="L49" s="38">
        <v>55.5</v>
      </c>
      <c r="M49" s="23">
        <v>1.0867</v>
      </c>
      <c r="N49" s="21"/>
      <c r="O49" s="21"/>
      <c r="P49" s="24"/>
      <c r="Q49" s="37"/>
      <c r="R49" s="21"/>
      <c r="S49" s="23">
        <f t="shared" si="21"/>
        <v>0</v>
      </c>
      <c r="T49" s="21"/>
      <c r="U49" s="21"/>
      <c r="V49" s="24"/>
      <c r="W49" s="37"/>
      <c r="X49" s="24"/>
      <c r="Y49" s="23">
        <f t="shared" si="22"/>
        <v>0</v>
      </c>
      <c r="Z49" s="24">
        <f t="shared" si="23"/>
        <v>0</v>
      </c>
      <c r="AA49" s="23">
        <f t="shared" si="24"/>
        <v>0</v>
      </c>
      <c r="AB49" s="21">
        <v>85</v>
      </c>
      <c r="AC49" s="21">
        <v>95</v>
      </c>
      <c r="AD49" s="21">
        <v>100</v>
      </c>
      <c r="AE49" s="37"/>
      <c r="AF49" s="21">
        <v>100</v>
      </c>
      <c r="AG49" s="23">
        <f t="shared" si="25"/>
        <v>108.67</v>
      </c>
      <c r="AH49" s="24">
        <f t="shared" si="26"/>
        <v>100</v>
      </c>
      <c r="AI49" s="23">
        <f t="shared" si="27"/>
        <v>108.67</v>
      </c>
      <c r="AJ49" s="21"/>
      <c r="AK49" s="21" t="s">
        <v>253</v>
      </c>
      <c r="AL49" s="21">
        <v>5</v>
      </c>
    </row>
    <row r="50" spans="1:38" s="25" customFormat="1" ht="12.75">
      <c r="A50" s="21">
        <v>12</v>
      </c>
      <c r="B50" s="21">
        <v>1</v>
      </c>
      <c r="C50" s="21" t="s">
        <v>31</v>
      </c>
      <c r="D50" s="21" t="s">
        <v>29</v>
      </c>
      <c r="E50" s="21">
        <v>67.5</v>
      </c>
      <c r="F50" s="21" t="s">
        <v>402</v>
      </c>
      <c r="G50" s="21" t="s">
        <v>403</v>
      </c>
      <c r="H50" s="21" t="s">
        <v>15</v>
      </c>
      <c r="I50" s="21" t="s">
        <v>13</v>
      </c>
      <c r="J50" s="22">
        <v>21912</v>
      </c>
      <c r="K50" s="37" t="s">
        <v>47</v>
      </c>
      <c r="L50" s="38">
        <v>67.5</v>
      </c>
      <c r="M50" s="23">
        <v>1.154</v>
      </c>
      <c r="N50" s="21"/>
      <c r="O50" s="21"/>
      <c r="P50" s="24"/>
      <c r="Q50" s="37"/>
      <c r="R50" s="21"/>
      <c r="S50" s="23">
        <f t="shared" si="21"/>
        <v>0</v>
      </c>
      <c r="T50" s="21"/>
      <c r="U50" s="21"/>
      <c r="V50" s="24"/>
      <c r="W50" s="37"/>
      <c r="X50" s="24"/>
      <c r="Y50" s="23">
        <f t="shared" si="22"/>
        <v>0</v>
      </c>
      <c r="Z50" s="24">
        <f t="shared" si="23"/>
        <v>0</v>
      </c>
      <c r="AA50" s="23">
        <f t="shared" si="24"/>
        <v>0</v>
      </c>
      <c r="AB50" s="21">
        <v>140</v>
      </c>
      <c r="AC50" s="31">
        <v>145</v>
      </c>
      <c r="AD50" s="21">
        <v>145</v>
      </c>
      <c r="AE50" s="37"/>
      <c r="AF50" s="21">
        <v>145</v>
      </c>
      <c r="AG50" s="23">
        <f t="shared" si="25"/>
        <v>167.32999999999998</v>
      </c>
      <c r="AH50" s="24">
        <f t="shared" si="26"/>
        <v>145</v>
      </c>
      <c r="AI50" s="23">
        <f t="shared" si="27"/>
        <v>167.32999999999998</v>
      </c>
      <c r="AJ50" s="21"/>
      <c r="AK50" s="21" t="s">
        <v>415</v>
      </c>
      <c r="AL50" s="21">
        <v>12</v>
      </c>
    </row>
    <row r="51" spans="1:38" s="25" customFormat="1" ht="12.75">
      <c r="A51" s="21">
        <v>12</v>
      </c>
      <c r="B51" s="21">
        <v>1</v>
      </c>
      <c r="C51" s="21" t="s">
        <v>31</v>
      </c>
      <c r="D51" s="21" t="s">
        <v>29</v>
      </c>
      <c r="E51" s="21">
        <v>67.5</v>
      </c>
      <c r="F51" s="21" t="s">
        <v>399</v>
      </c>
      <c r="G51" s="21" t="s">
        <v>171</v>
      </c>
      <c r="H51" s="21" t="s">
        <v>15</v>
      </c>
      <c r="I51" s="21" t="s">
        <v>13</v>
      </c>
      <c r="J51" s="22">
        <v>38499</v>
      </c>
      <c r="K51" s="37" t="s">
        <v>59</v>
      </c>
      <c r="L51" s="38">
        <v>62.6</v>
      </c>
      <c r="M51" s="23">
        <v>0.958</v>
      </c>
      <c r="N51" s="21"/>
      <c r="O51" s="21"/>
      <c r="P51" s="24"/>
      <c r="Q51" s="37"/>
      <c r="R51" s="21"/>
      <c r="S51" s="23">
        <f t="shared" si="21"/>
        <v>0</v>
      </c>
      <c r="T51" s="21"/>
      <c r="U51" s="21"/>
      <c r="V51" s="24"/>
      <c r="W51" s="37"/>
      <c r="X51" s="24"/>
      <c r="Y51" s="23">
        <f t="shared" si="22"/>
        <v>0</v>
      </c>
      <c r="Z51" s="24">
        <f t="shared" si="23"/>
        <v>0</v>
      </c>
      <c r="AA51" s="23">
        <f t="shared" si="24"/>
        <v>0</v>
      </c>
      <c r="AB51" s="21">
        <v>100</v>
      </c>
      <c r="AC51" s="21">
        <v>112.5</v>
      </c>
      <c r="AD51" s="21">
        <v>120</v>
      </c>
      <c r="AE51" s="42">
        <v>125</v>
      </c>
      <c r="AF51" s="21">
        <f>AD51</f>
        <v>120</v>
      </c>
      <c r="AG51" s="23">
        <f t="shared" si="25"/>
        <v>114.96</v>
      </c>
      <c r="AH51" s="24">
        <f t="shared" si="26"/>
        <v>120</v>
      </c>
      <c r="AI51" s="23">
        <f t="shared" si="27"/>
        <v>114.96</v>
      </c>
      <c r="AJ51" s="21"/>
      <c r="AK51" s="21" t="s">
        <v>247</v>
      </c>
      <c r="AL51" s="21">
        <v>12</v>
      </c>
    </row>
    <row r="52" spans="1:38" s="25" customFormat="1" ht="12.75">
      <c r="A52" s="21">
        <v>12</v>
      </c>
      <c r="B52" s="21">
        <v>1</v>
      </c>
      <c r="C52" s="21" t="s">
        <v>31</v>
      </c>
      <c r="D52" s="21" t="s">
        <v>29</v>
      </c>
      <c r="E52" s="21">
        <v>67.5</v>
      </c>
      <c r="F52" s="21" t="s">
        <v>400</v>
      </c>
      <c r="G52" s="21" t="s">
        <v>20</v>
      </c>
      <c r="H52" s="21" t="s">
        <v>15</v>
      </c>
      <c r="I52" s="21" t="s">
        <v>13</v>
      </c>
      <c r="J52" s="22">
        <v>38303</v>
      </c>
      <c r="K52" s="37" t="s">
        <v>21</v>
      </c>
      <c r="L52" s="38">
        <v>60.95</v>
      </c>
      <c r="M52" s="23">
        <v>0.9831</v>
      </c>
      <c r="N52" s="21"/>
      <c r="O52" s="21"/>
      <c r="P52" s="24"/>
      <c r="Q52" s="37"/>
      <c r="R52" s="21"/>
      <c r="S52" s="23">
        <f t="shared" si="21"/>
        <v>0</v>
      </c>
      <c r="T52" s="21"/>
      <c r="U52" s="21"/>
      <c r="V52" s="24"/>
      <c r="W52" s="37"/>
      <c r="X52" s="24"/>
      <c r="Y52" s="23">
        <f t="shared" si="22"/>
        <v>0</v>
      </c>
      <c r="Z52" s="24">
        <f t="shared" si="23"/>
        <v>0</v>
      </c>
      <c r="AA52" s="23">
        <f t="shared" si="24"/>
        <v>0</v>
      </c>
      <c r="AB52" s="21">
        <v>120</v>
      </c>
      <c r="AC52" s="21">
        <v>130</v>
      </c>
      <c r="AD52" s="31">
        <v>132.5</v>
      </c>
      <c r="AE52" s="37"/>
      <c r="AF52" s="21">
        <v>130</v>
      </c>
      <c r="AG52" s="23">
        <f t="shared" si="25"/>
        <v>127.803</v>
      </c>
      <c r="AH52" s="24">
        <f t="shared" si="26"/>
        <v>130</v>
      </c>
      <c r="AI52" s="23">
        <f t="shared" si="27"/>
        <v>127.803</v>
      </c>
      <c r="AJ52" s="21"/>
      <c r="AK52" s="21" t="s">
        <v>416</v>
      </c>
      <c r="AL52" s="21">
        <v>12</v>
      </c>
    </row>
    <row r="53" spans="1:38" s="25" customFormat="1" ht="12.75">
      <c r="A53" s="21">
        <v>12</v>
      </c>
      <c r="B53" s="21">
        <v>1</v>
      </c>
      <c r="C53" s="21" t="s">
        <v>31</v>
      </c>
      <c r="D53" s="21" t="s">
        <v>29</v>
      </c>
      <c r="E53" s="21">
        <v>67.5</v>
      </c>
      <c r="F53" s="21" t="s">
        <v>407</v>
      </c>
      <c r="G53" s="21" t="s">
        <v>20</v>
      </c>
      <c r="H53" s="21" t="s">
        <v>15</v>
      </c>
      <c r="I53" s="21" t="s">
        <v>13</v>
      </c>
      <c r="J53" s="22">
        <v>37095</v>
      </c>
      <c r="K53" s="37" t="s">
        <v>23</v>
      </c>
      <c r="L53" s="38">
        <v>66.65</v>
      </c>
      <c r="M53" s="23">
        <v>0.7337</v>
      </c>
      <c r="N53" s="21"/>
      <c r="O53" s="21"/>
      <c r="P53" s="24"/>
      <c r="Q53" s="37"/>
      <c r="R53" s="21"/>
      <c r="S53" s="23">
        <f t="shared" si="21"/>
        <v>0</v>
      </c>
      <c r="T53" s="21"/>
      <c r="U53" s="21"/>
      <c r="V53" s="24"/>
      <c r="W53" s="37"/>
      <c r="X53" s="24"/>
      <c r="Y53" s="23">
        <f t="shared" si="22"/>
        <v>0</v>
      </c>
      <c r="Z53" s="24">
        <f t="shared" si="23"/>
        <v>0</v>
      </c>
      <c r="AA53" s="23">
        <f t="shared" si="24"/>
        <v>0</v>
      </c>
      <c r="AB53" s="21">
        <v>160</v>
      </c>
      <c r="AC53" s="21">
        <v>167.5</v>
      </c>
      <c r="AD53" s="21">
        <v>170</v>
      </c>
      <c r="AE53" s="37"/>
      <c r="AF53" s="21">
        <v>170</v>
      </c>
      <c r="AG53" s="23">
        <f t="shared" si="25"/>
        <v>124.729</v>
      </c>
      <c r="AH53" s="24">
        <f t="shared" si="26"/>
        <v>170</v>
      </c>
      <c r="AI53" s="23">
        <f t="shared" si="27"/>
        <v>124.729</v>
      </c>
      <c r="AJ53" s="21"/>
      <c r="AK53" s="21"/>
      <c r="AL53" s="21">
        <v>12</v>
      </c>
    </row>
    <row r="54" spans="1:38" s="25" customFormat="1" ht="12.75">
      <c r="A54" s="21">
        <v>5</v>
      </c>
      <c r="B54" s="21">
        <v>2</v>
      </c>
      <c r="C54" s="21" t="s">
        <v>31</v>
      </c>
      <c r="D54" s="21" t="s">
        <v>29</v>
      </c>
      <c r="E54" s="21">
        <v>67.5</v>
      </c>
      <c r="F54" s="21" t="s">
        <v>404</v>
      </c>
      <c r="G54" s="21" t="s">
        <v>85</v>
      </c>
      <c r="H54" s="21" t="s">
        <v>85</v>
      </c>
      <c r="I54" s="21" t="s">
        <v>13</v>
      </c>
      <c r="J54" s="22">
        <v>37274</v>
      </c>
      <c r="K54" s="37" t="s">
        <v>23</v>
      </c>
      <c r="L54" s="38">
        <v>65.9</v>
      </c>
      <c r="M54" s="23">
        <v>0.8011</v>
      </c>
      <c r="N54" s="21"/>
      <c r="O54" s="21"/>
      <c r="P54" s="24"/>
      <c r="Q54" s="37"/>
      <c r="R54" s="21"/>
      <c r="S54" s="23">
        <f t="shared" si="21"/>
        <v>0</v>
      </c>
      <c r="T54" s="21"/>
      <c r="U54" s="21"/>
      <c r="V54" s="24"/>
      <c r="W54" s="37"/>
      <c r="X54" s="24"/>
      <c r="Y54" s="23">
        <f t="shared" si="22"/>
        <v>0</v>
      </c>
      <c r="Z54" s="24">
        <f t="shared" si="23"/>
        <v>0</v>
      </c>
      <c r="AA54" s="23">
        <f t="shared" si="24"/>
        <v>0</v>
      </c>
      <c r="AB54" s="21">
        <v>150</v>
      </c>
      <c r="AC54" s="31">
        <v>160</v>
      </c>
      <c r="AD54" s="31">
        <v>0</v>
      </c>
      <c r="AE54" s="37"/>
      <c r="AF54" s="21">
        <v>150</v>
      </c>
      <c r="AG54" s="23">
        <f t="shared" si="25"/>
        <v>120.165</v>
      </c>
      <c r="AH54" s="24">
        <f t="shared" si="26"/>
        <v>150</v>
      </c>
      <c r="AI54" s="23">
        <f t="shared" si="27"/>
        <v>120.165</v>
      </c>
      <c r="AJ54" s="21"/>
      <c r="AK54" s="21" t="s">
        <v>414</v>
      </c>
      <c r="AL54" s="21">
        <v>5</v>
      </c>
    </row>
    <row r="55" spans="1:38" s="25" customFormat="1" ht="12.75">
      <c r="A55" s="21">
        <v>12</v>
      </c>
      <c r="B55" s="21">
        <v>1</v>
      </c>
      <c r="C55" s="21" t="s">
        <v>31</v>
      </c>
      <c r="D55" s="21" t="s">
        <v>29</v>
      </c>
      <c r="E55" s="21">
        <v>75</v>
      </c>
      <c r="F55" s="21" t="s">
        <v>410</v>
      </c>
      <c r="G55" s="21" t="s">
        <v>171</v>
      </c>
      <c r="H55" s="21" t="s">
        <v>15</v>
      </c>
      <c r="I55" s="21" t="s">
        <v>13</v>
      </c>
      <c r="J55" s="22">
        <v>35577</v>
      </c>
      <c r="K55" s="37" t="s">
        <v>26</v>
      </c>
      <c r="L55" s="38">
        <v>71.3</v>
      </c>
      <c r="M55" s="23">
        <v>0.7061</v>
      </c>
      <c r="N55" s="21"/>
      <c r="O55" s="21"/>
      <c r="P55" s="24"/>
      <c r="Q55" s="37"/>
      <c r="R55" s="21"/>
      <c r="S55" s="23">
        <f t="shared" si="21"/>
        <v>0</v>
      </c>
      <c r="T55" s="21"/>
      <c r="U55" s="21"/>
      <c r="V55" s="24"/>
      <c r="W55" s="37"/>
      <c r="X55" s="24"/>
      <c r="Y55" s="23">
        <f t="shared" si="22"/>
        <v>0</v>
      </c>
      <c r="Z55" s="24">
        <f t="shared" si="23"/>
        <v>0</v>
      </c>
      <c r="AA55" s="23">
        <f t="shared" si="24"/>
        <v>0</v>
      </c>
      <c r="AB55" s="21">
        <v>185</v>
      </c>
      <c r="AC55" s="21">
        <v>195</v>
      </c>
      <c r="AD55" s="21">
        <v>205</v>
      </c>
      <c r="AE55" s="37"/>
      <c r="AF55" s="21">
        <v>205</v>
      </c>
      <c r="AG55" s="23">
        <f t="shared" si="25"/>
        <v>144.7505</v>
      </c>
      <c r="AH55" s="24">
        <f t="shared" si="26"/>
        <v>205</v>
      </c>
      <c r="AI55" s="23">
        <f t="shared" si="27"/>
        <v>144.7505</v>
      </c>
      <c r="AJ55" s="21"/>
      <c r="AK55" s="21" t="s">
        <v>247</v>
      </c>
      <c r="AL55" s="21">
        <v>12</v>
      </c>
    </row>
    <row r="56" spans="1:38" s="25" customFormat="1" ht="12.75">
      <c r="A56" s="21">
        <v>12</v>
      </c>
      <c r="B56" s="21">
        <v>1</v>
      </c>
      <c r="C56" s="21" t="s">
        <v>31</v>
      </c>
      <c r="D56" s="21" t="s">
        <v>29</v>
      </c>
      <c r="E56" s="21">
        <v>75</v>
      </c>
      <c r="F56" s="21" t="s">
        <v>320</v>
      </c>
      <c r="G56" s="21" t="s">
        <v>113</v>
      </c>
      <c r="H56" s="21" t="s">
        <v>15</v>
      </c>
      <c r="I56" s="21" t="s">
        <v>13</v>
      </c>
      <c r="J56" s="22">
        <v>28290</v>
      </c>
      <c r="K56" s="37" t="s">
        <v>49</v>
      </c>
      <c r="L56" s="38">
        <v>68.8</v>
      </c>
      <c r="M56" s="23">
        <v>0.7137</v>
      </c>
      <c r="N56" s="21"/>
      <c r="O56" s="21"/>
      <c r="P56" s="21"/>
      <c r="Q56" s="37"/>
      <c r="R56" s="21"/>
      <c r="S56" s="23">
        <f t="shared" si="21"/>
        <v>0</v>
      </c>
      <c r="T56" s="21"/>
      <c r="U56" s="21"/>
      <c r="V56" s="21"/>
      <c r="W56" s="37"/>
      <c r="X56" s="24"/>
      <c r="Y56" s="23">
        <f t="shared" si="22"/>
        <v>0</v>
      </c>
      <c r="Z56" s="24">
        <f t="shared" si="23"/>
        <v>0</v>
      </c>
      <c r="AA56" s="23">
        <f t="shared" si="24"/>
        <v>0</v>
      </c>
      <c r="AB56" s="21">
        <v>170</v>
      </c>
      <c r="AC56" s="21">
        <v>185</v>
      </c>
      <c r="AD56" s="31">
        <v>200</v>
      </c>
      <c r="AE56" s="37"/>
      <c r="AF56" s="21">
        <v>185</v>
      </c>
      <c r="AG56" s="23">
        <f t="shared" si="25"/>
        <v>132.0345</v>
      </c>
      <c r="AH56" s="24">
        <f t="shared" si="26"/>
        <v>185</v>
      </c>
      <c r="AI56" s="23">
        <f t="shared" si="27"/>
        <v>132.0345</v>
      </c>
      <c r="AJ56" s="21"/>
      <c r="AK56" s="21"/>
      <c r="AL56" s="21">
        <v>12</v>
      </c>
    </row>
    <row r="57" spans="1:38" s="25" customFormat="1" ht="12.75">
      <c r="A57" s="21">
        <v>12</v>
      </c>
      <c r="B57" s="21">
        <v>1</v>
      </c>
      <c r="C57" s="21" t="s">
        <v>31</v>
      </c>
      <c r="D57" s="21" t="s">
        <v>29</v>
      </c>
      <c r="E57" s="21">
        <v>75</v>
      </c>
      <c r="F57" s="40" t="s">
        <v>67</v>
      </c>
      <c r="G57" s="21" t="s">
        <v>260</v>
      </c>
      <c r="H57" s="21" t="s">
        <v>15</v>
      </c>
      <c r="I57" s="21" t="s">
        <v>13</v>
      </c>
      <c r="J57" s="22">
        <v>29634</v>
      </c>
      <c r="K57" s="37" t="s">
        <v>12</v>
      </c>
      <c r="L57" s="38">
        <v>74.65</v>
      </c>
      <c r="M57" s="23">
        <v>0.6666</v>
      </c>
      <c r="N57" s="21"/>
      <c r="O57" s="21"/>
      <c r="P57" s="24"/>
      <c r="Q57" s="37"/>
      <c r="R57" s="21"/>
      <c r="S57" s="23">
        <f t="shared" si="21"/>
        <v>0</v>
      </c>
      <c r="T57" s="21"/>
      <c r="U57" s="21"/>
      <c r="V57" s="24"/>
      <c r="W57" s="37"/>
      <c r="X57" s="24"/>
      <c r="Y57" s="23">
        <f t="shared" si="22"/>
        <v>0</v>
      </c>
      <c r="Z57" s="24">
        <f t="shared" si="23"/>
        <v>0</v>
      </c>
      <c r="AA57" s="23">
        <f t="shared" si="24"/>
        <v>0</v>
      </c>
      <c r="AB57" s="21">
        <v>190</v>
      </c>
      <c r="AC57" s="21">
        <v>205</v>
      </c>
      <c r="AD57" s="31">
        <v>220</v>
      </c>
      <c r="AE57" s="37"/>
      <c r="AF57" s="21">
        <v>205</v>
      </c>
      <c r="AG57" s="23">
        <f t="shared" si="25"/>
        <v>136.653</v>
      </c>
      <c r="AH57" s="24">
        <f t="shared" si="26"/>
        <v>205</v>
      </c>
      <c r="AI57" s="23">
        <f t="shared" si="27"/>
        <v>136.653</v>
      </c>
      <c r="AJ57" s="21"/>
      <c r="AK57" s="21"/>
      <c r="AL57" s="21">
        <v>12</v>
      </c>
    </row>
    <row r="58" spans="1:38" s="25" customFormat="1" ht="12.75">
      <c r="A58" s="21">
        <v>5</v>
      </c>
      <c r="B58" s="21">
        <v>2</v>
      </c>
      <c r="C58" s="21" t="s">
        <v>31</v>
      </c>
      <c r="D58" s="21" t="s">
        <v>29</v>
      </c>
      <c r="E58" s="21">
        <v>75</v>
      </c>
      <c r="F58" s="40" t="s">
        <v>401</v>
      </c>
      <c r="G58" s="21" t="s">
        <v>72</v>
      </c>
      <c r="H58" s="21" t="s">
        <v>15</v>
      </c>
      <c r="I58" s="21" t="s">
        <v>13</v>
      </c>
      <c r="J58" s="22">
        <v>34164</v>
      </c>
      <c r="K58" s="37" t="s">
        <v>12</v>
      </c>
      <c r="L58" s="38">
        <v>70.55</v>
      </c>
      <c r="M58" s="23">
        <v>0.698</v>
      </c>
      <c r="N58" s="21"/>
      <c r="O58" s="21"/>
      <c r="P58" s="24"/>
      <c r="Q58" s="37"/>
      <c r="R58" s="21"/>
      <c r="S58" s="23">
        <f t="shared" si="21"/>
        <v>0</v>
      </c>
      <c r="T58" s="21"/>
      <c r="U58" s="21"/>
      <c r="V58" s="24"/>
      <c r="W58" s="37"/>
      <c r="X58" s="24"/>
      <c r="Y58" s="23">
        <f t="shared" si="22"/>
        <v>0</v>
      </c>
      <c r="Z58" s="24">
        <f t="shared" si="23"/>
        <v>0</v>
      </c>
      <c r="AA58" s="23">
        <f t="shared" si="24"/>
        <v>0</v>
      </c>
      <c r="AB58" s="21">
        <v>120</v>
      </c>
      <c r="AC58" s="21">
        <v>140</v>
      </c>
      <c r="AD58" s="21">
        <v>155</v>
      </c>
      <c r="AE58" s="37"/>
      <c r="AF58" s="21">
        <v>155</v>
      </c>
      <c r="AG58" s="23">
        <f t="shared" si="25"/>
        <v>108.19</v>
      </c>
      <c r="AH58" s="24">
        <f t="shared" si="26"/>
        <v>155</v>
      </c>
      <c r="AI58" s="23">
        <f t="shared" si="27"/>
        <v>108.19</v>
      </c>
      <c r="AJ58" s="21"/>
      <c r="AK58" s="21"/>
      <c r="AL58" s="21">
        <v>5</v>
      </c>
    </row>
    <row r="59" spans="1:38" s="25" customFormat="1" ht="12.75">
      <c r="A59" s="21">
        <v>12</v>
      </c>
      <c r="B59" s="21">
        <v>1</v>
      </c>
      <c r="C59" s="21" t="s">
        <v>31</v>
      </c>
      <c r="D59" s="21" t="s">
        <v>29</v>
      </c>
      <c r="E59" s="21">
        <v>75</v>
      </c>
      <c r="F59" s="21" t="s">
        <v>408</v>
      </c>
      <c r="G59" s="21" t="s">
        <v>171</v>
      </c>
      <c r="H59" s="21" t="s">
        <v>15</v>
      </c>
      <c r="I59" s="21" t="s">
        <v>13</v>
      </c>
      <c r="J59" s="22">
        <v>36949</v>
      </c>
      <c r="K59" s="37" t="s">
        <v>23</v>
      </c>
      <c r="L59" s="38">
        <v>74.1</v>
      </c>
      <c r="M59" s="23">
        <v>0.6708</v>
      </c>
      <c r="N59" s="21"/>
      <c r="O59" s="21"/>
      <c r="P59" s="24"/>
      <c r="Q59" s="37"/>
      <c r="R59" s="21"/>
      <c r="S59" s="23">
        <f t="shared" si="21"/>
        <v>0</v>
      </c>
      <c r="T59" s="21"/>
      <c r="U59" s="21"/>
      <c r="V59" s="24"/>
      <c r="W59" s="37"/>
      <c r="X59" s="24"/>
      <c r="Y59" s="23">
        <f t="shared" si="22"/>
        <v>0</v>
      </c>
      <c r="Z59" s="24">
        <f t="shared" si="23"/>
        <v>0</v>
      </c>
      <c r="AA59" s="23">
        <f t="shared" si="24"/>
        <v>0</v>
      </c>
      <c r="AB59" s="21">
        <v>160</v>
      </c>
      <c r="AC59" s="31">
        <v>170</v>
      </c>
      <c r="AD59" s="31">
        <v>170</v>
      </c>
      <c r="AE59" s="37"/>
      <c r="AF59" s="21">
        <v>160</v>
      </c>
      <c r="AG59" s="23">
        <f t="shared" si="25"/>
        <v>107.32799999999999</v>
      </c>
      <c r="AH59" s="24">
        <f t="shared" si="26"/>
        <v>160</v>
      </c>
      <c r="AI59" s="23">
        <f t="shared" si="27"/>
        <v>107.32799999999999</v>
      </c>
      <c r="AJ59" s="21"/>
      <c r="AK59" s="21" t="s">
        <v>247</v>
      </c>
      <c r="AL59" s="21">
        <v>12</v>
      </c>
    </row>
    <row r="60" spans="1:38" s="25" customFormat="1" ht="12.75">
      <c r="A60" s="21">
        <v>12</v>
      </c>
      <c r="B60" s="21">
        <v>1</v>
      </c>
      <c r="C60" s="21" t="s">
        <v>31</v>
      </c>
      <c r="D60" s="21" t="s">
        <v>29</v>
      </c>
      <c r="E60" s="21">
        <v>75</v>
      </c>
      <c r="F60" s="21" t="s">
        <v>411</v>
      </c>
      <c r="G60" s="21" t="s">
        <v>85</v>
      </c>
      <c r="H60" s="21" t="s">
        <v>85</v>
      </c>
      <c r="I60" s="21" t="s">
        <v>13</v>
      </c>
      <c r="J60" s="22">
        <v>36320</v>
      </c>
      <c r="K60" s="37" t="s">
        <v>70</v>
      </c>
      <c r="L60" s="38">
        <v>71.35</v>
      </c>
      <c r="M60" s="23">
        <v>0.6923</v>
      </c>
      <c r="N60" s="21"/>
      <c r="O60" s="21"/>
      <c r="P60" s="24"/>
      <c r="Q60" s="37"/>
      <c r="R60" s="21"/>
      <c r="S60" s="23">
        <f t="shared" si="21"/>
        <v>0</v>
      </c>
      <c r="T60" s="21"/>
      <c r="U60" s="21"/>
      <c r="V60" s="24"/>
      <c r="W60" s="37"/>
      <c r="X60" s="24"/>
      <c r="Y60" s="23">
        <f t="shared" si="22"/>
        <v>0</v>
      </c>
      <c r="Z60" s="24">
        <f t="shared" si="23"/>
        <v>0</v>
      </c>
      <c r="AA60" s="23">
        <f t="shared" si="24"/>
        <v>0</v>
      </c>
      <c r="AB60" s="31">
        <v>190</v>
      </c>
      <c r="AC60" s="21">
        <v>205</v>
      </c>
      <c r="AD60" s="21">
        <v>210</v>
      </c>
      <c r="AE60" s="37"/>
      <c r="AF60" s="21">
        <v>210</v>
      </c>
      <c r="AG60" s="23">
        <f t="shared" si="25"/>
        <v>145.383</v>
      </c>
      <c r="AH60" s="24">
        <f t="shared" si="26"/>
        <v>210</v>
      </c>
      <c r="AI60" s="23">
        <f t="shared" si="27"/>
        <v>145.383</v>
      </c>
      <c r="AJ60" s="21" t="s">
        <v>235</v>
      </c>
      <c r="AK60" s="21" t="s">
        <v>414</v>
      </c>
      <c r="AL60" s="21">
        <v>27</v>
      </c>
    </row>
    <row r="61" spans="1:38" s="25" customFormat="1" ht="12.75">
      <c r="A61" s="21">
        <v>12</v>
      </c>
      <c r="B61" s="21">
        <v>1</v>
      </c>
      <c r="C61" s="21" t="s">
        <v>31</v>
      </c>
      <c r="D61" s="21" t="s">
        <v>29</v>
      </c>
      <c r="E61" s="21">
        <v>82.5</v>
      </c>
      <c r="F61" s="40" t="s">
        <v>412</v>
      </c>
      <c r="G61" s="21" t="s">
        <v>413</v>
      </c>
      <c r="H61" s="21" t="s">
        <v>15</v>
      </c>
      <c r="I61" s="21" t="s">
        <v>13</v>
      </c>
      <c r="J61" s="22">
        <v>34429</v>
      </c>
      <c r="K61" s="37" t="s">
        <v>12</v>
      </c>
      <c r="L61" s="38">
        <v>77.1</v>
      </c>
      <c r="M61" s="23">
        <v>0.6505</v>
      </c>
      <c r="N61" s="21"/>
      <c r="O61" s="21"/>
      <c r="P61" s="24"/>
      <c r="Q61" s="37"/>
      <c r="R61" s="21"/>
      <c r="S61" s="23">
        <f t="shared" si="21"/>
        <v>0</v>
      </c>
      <c r="T61" s="21"/>
      <c r="U61" s="21"/>
      <c r="V61" s="24"/>
      <c r="W61" s="37"/>
      <c r="X61" s="24"/>
      <c r="Y61" s="23">
        <f t="shared" si="22"/>
        <v>0</v>
      </c>
      <c r="Z61" s="24">
        <f t="shared" si="23"/>
        <v>0</v>
      </c>
      <c r="AA61" s="23">
        <f t="shared" si="24"/>
        <v>0</v>
      </c>
      <c r="AB61" s="21">
        <v>200</v>
      </c>
      <c r="AC61" s="31">
        <v>217.5</v>
      </c>
      <c r="AD61" s="31">
        <v>217.5</v>
      </c>
      <c r="AE61" s="37"/>
      <c r="AF61" s="21">
        <v>200</v>
      </c>
      <c r="AG61" s="23">
        <f t="shared" si="25"/>
        <v>130.1</v>
      </c>
      <c r="AH61" s="24">
        <f t="shared" si="26"/>
        <v>200</v>
      </c>
      <c r="AI61" s="23">
        <f t="shared" si="27"/>
        <v>130.1</v>
      </c>
      <c r="AJ61" s="21"/>
      <c r="AK61" s="21"/>
      <c r="AL61" s="21">
        <v>12</v>
      </c>
    </row>
    <row r="62" spans="1:38" s="25" customFormat="1" ht="12.75">
      <c r="A62" s="21">
        <v>5</v>
      </c>
      <c r="B62" s="21">
        <v>2</v>
      </c>
      <c r="C62" s="21" t="s">
        <v>31</v>
      </c>
      <c r="D62" s="21" t="s">
        <v>29</v>
      </c>
      <c r="E62" s="21">
        <v>82.5</v>
      </c>
      <c r="F62" s="40" t="s">
        <v>409</v>
      </c>
      <c r="G62" s="21" t="s">
        <v>260</v>
      </c>
      <c r="H62" s="21" t="s">
        <v>15</v>
      </c>
      <c r="I62" s="21" t="s">
        <v>13</v>
      </c>
      <c r="J62" s="22">
        <v>31244</v>
      </c>
      <c r="K62" s="37" t="s">
        <v>12</v>
      </c>
      <c r="L62" s="38">
        <v>81.6</v>
      </c>
      <c r="M62" s="23">
        <v>0.6241</v>
      </c>
      <c r="N62" s="21"/>
      <c r="O62" s="21"/>
      <c r="P62" s="24"/>
      <c r="Q62" s="37"/>
      <c r="R62" s="21"/>
      <c r="S62" s="23">
        <f t="shared" si="21"/>
        <v>0</v>
      </c>
      <c r="T62" s="21"/>
      <c r="U62" s="21"/>
      <c r="V62" s="24"/>
      <c r="W62" s="37"/>
      <c r="X62" s="24"/>
      <c r="Y62" s="23">
        <f t="shared" si="22"/>
        <v>0</v>
      </c>
      <c r="Z62" s="24">
        <f t="shared" si="23"/>
        <v>0</v>
      </c>
      <c r="AA62" s="23">
        <f t="shared" si="24"/>
        <v>0</v>
      </c>
      <c r="AB62" s="21">
        <v>170</v>
      </c>
      <c r="AC62" s="21">
        <v>178</v>
      </c>
      <c r="AD62" s="21">
        <v>187.5</v>
      </c>
      <c r="AE62" s="37"/>
      <c r="AF62" s="21">
        <v>187.5</v>
      </c>
      <c r="AG62" s="23">
        <f t="shared" si="25"/>
        <v>117.01875</v>
      </c>
      <c r="AH62" s="24">
        <f t="shared" si="26"/>
        <v>187.5</v>
      </c>
      <c r="AI62" s="23">
        <f t="shared" si="27"/>
        <v>117.01875</v>
      </c>
      <c r="AJ62" s="21"/>
      <c r="AK62" s="21"/>
      <c r="AL62" s="21">
        <v>5</v>
      </c>
    </row>
    <row r="63" spans="1:38" s="25" customFormat="1" ht="12.75">
      <c r="A63" s="21">
        <v>12</v>
      </c>
      <c r="B63" s="21">
        <v>1</v>
      </c>
      <c r="C63" s="21" t="s">
        <v>31</v>
      </c>
      <c r="D63" s="21" t="s">
        <v>29</v>
      </c>
      <c r="E63" s="21">
        <v>82.5</v>
      </c>
      <c r="F63" s="21" t="s">
        <v>406</v>
      </c>
      <c r="G63" s="21" t="s">
        <v>207</v>
      </c>
      <c r="H63" s="21" t="s">
        <v>15</v>
      </c>
      <c r="I63" s="21" t="s">
        <v>13</v>
      </c>
      <c r="J63" s="22">
        <v>37207</v>
      </c>
      <c r="K63" s="37" t="s">
        <v>23</v>
      </c>
      <c r="L63" s="38">
        <v>75.4</v>
      </c>
      <c r="M63" s="23">
        <v>0.7146</v>
      </c>
      <c r="N63" s="21"/>
      <c r="O63" s="21"/>
      <c r="P63" s="24"/>
      <c r="Q63" s="37"/>
      <c r="R63" s="21"/>
      <c r="S63" s="23">
        <f t="shared" si="21"/>
        <v>0</v>
      </c>
      <c r="T63" s="21"/>
      <c r="U63" s="21"/>
      <c r="V63" s="24"/>
      <c r="W63" s="37"/>
      <c r="X63" s="24"/>
      <c r="Y63" s="23">
        <f t="shared" si="22"/>
        <v>0</v>
      </c>
      <c r="Z63" s="24">
        <f t="shared" si="23"/>
        <v>0</v>
      </c>
      <c r="AA63" s="23">
        <f t="shared" si="24"/>
        <v>0</v>
      </c>
      <c r="AB63" s="21">
        <v>160</v>
      </c>
      <c r="AC63" s="21">
        <v>165</v>
      </c>
      <c r="AD63" s="21">
        <v>170</v>
      </c>
      <c r="AE63" s="37"/>
      <c r="AF63" s="21">
        <v>170</v>
      </c>
      <c r="AG63" s="23">
        <f t="shared" si="25"/>
        <v>121.482</v>
      </c>
      <c r="AH63" s="24">
        <f t="shared" si="26"/>
        <v>170</v>
      </c>
      <c r="AI63" s="23">
        <f t="shared" si="27"/>
        <v>121.482</v>
      </c>
      <c r="AJ63" s="21"/>
      <c r="AK63" s="21" t="s">
        <v>267</v>
      </c>
      <c r="AL63" s="21">
        <v>12</v>
      </c>
    </row>
    <row r="64" spans="1:38" s="25" customFormat="1" ht="12.75">
      <c r="A64" s="21">
        <v>12</v>
      </c>
      <c r="B64" s="21">
        <v>1</v>
      </c>
      <c r="C64" s="21" t="s">
        <v>31</v>
      </c>
      <c r="D64" s="21" t="s">
        <v>29</v>
      </c>
      <c r="E64" s="21">
        <v>90</v>
      </c>
      <c r="F64" s="40" t="s">
        <v>436</v>
      </c>
      <c r="G64" s="21" t="s">
        <v>444</v>
      </c>
      <c r="H64" s="21" t="s">
        <v>15</v>
      </c>
      <c r="I64" s="21" t="s">
        <v>13</v>
      </c>
      <c r="J64" s="22">
        <v>32896</v>
      </c>
      <c r="K64" s="37" t="s">
        <v>12</v>
      </c>
      <c r="L64" s="38">
        <v>89.2</v>
      </c>
      <c r="M64" s="23">
        <v>0.5885</v>
      </c>
      <c r="N64" s="21"/>
      <c r="O64" s="21"/>
      <c r="P64" s="24"/>
      <c r="Q64" s="37"/>
      <c r="R64" s="21"/>
      <c r="S64" s="23">
        <f t="shared" si="21"/>
        <v>0</v>
      </c>
      <c r="T64" s="21"/>
      <c r="U64" s="21"/>
      <c r="V64" s="24"/>
      <c r="W64" s="37"/>
      <c r="X64" s="24"/>
      <c r="Y64" s="23">
        <f t="shared" si="22"/>
        <v>0</v>
      </c>
      <c r="Z64" s="24">
        <f t="shared" si="23"/>
        <v>0</v>
      </c>
      <c r="AA64" s="23">
        <f t="shared" si="24"/>
        <v>0</v>
      </c>
      <c r="AB64" s="21">
        <v>230</v>
      </c>
      <c r="AC64" s="21">
        <v>235</v>
      </c>
      <c r="AD64" s="21">
        <v>240</v>
      </c>
      <c r="AE64" s="37"/>
      <c r="AF64" s="24">
        <v>240</v>
      </c>
      <c r="AG64" s="23">
        <f t="shared" si="25"/>
        <v>141.24</v>
      </c>
      <c r="AH64" s="24">
        <f t="shared" si="26"/>
        <v>240</v>
      </c>
      <c r="AI64" s="23">
        <f t="shared" si="27"/>
        <v>141.24</v>
      </c>
      <c r="AJ64" s="21"/>
      <c r="AK64" s="21"/>
      <c r="AL64" s="21">
        <v>12</v>
      </c>
    </row>
    <row r="65" spans="1:38" s="25" customFormat="1" ht="12.75">
      <c r="A65" s="21">
        <v>5</v>
      </c>
      <c r="B65" s="21">
        <v>2</v>
      </c>
      <c r="C65" s="21" t="s">
        <v>31</v>
      </c>
      <c r="D65" s="21" t="s">
        <v>29</v>
      </c>
      <c r="E65" s="21">
        <v>90</v>
      </c>
      <c r="F65" s="40" t="s">
        <v>434</v>
      </c>
      <c r="G65" s="21" t="s">
        <v>220</v>
      </c>
      <c r="H65" s="21" t="s">
        <v>15</v>
      </c>
      <c r="I65" s="21" t="s">
        <v>13</v>
      </c>
      <c r="J65" s="22">
        <v>33769</v>
      </c>
      <c r="K65" s="37" t="s">
        <v>12</v>
      </c>
      <c r="L65" s="38">
        <v>88</v>
      </c>
      <c r="M65" s="23">
        <v>0.5935</v>
      </c>
      <c r="N65" s="21"/>
      <c r="O65" s="21"/>
      <c r="P65" s="24"/>
      <c r="Q65" s="37"/>
      <c r="R65" s="21"/>
      <c r="S65" s="23">
        <f t="shared" si="21"/>
        <v>0</v>
      </c>
      <c r="T65" s="21"/>
      <c r="U65" s="21"/>
      <c r="V65" s="24"/>
      <c r="W65" s="37"/>
      <c r="X65" s="24"/>
      <c r="Y65" s="23">
        <f t="shared" si="22"/>
        <v>0</v>
      </c>
      <c r="Z65" s="24">
        <f t="shared" si="23"/>
        <v>0</v>
      </c>
      <c r="AA65" s="23">
        <f t="shared" si="24"/>
        <v>0</v>
      </c>
      <c r="AB65" s="21">
        <v>215</v>
      </c>
      <c r="AC65" s="31">
        <v>225</v>
      </c>
      <c r="AD65" s="31">
        <v>225</v>
      </c>
      <c r="AE65" s="37"/>
      <c r="AF65" s="24">
        <v>215</v>
      </c>
      <c r="AG65" s="23">
        <f t="shared" si="25"/>
        <v>127.6025</v>
      </c>
      <c r="AH65" s="24">
        <f t="shared" si="26"/>
        <v>215</v>
      </c>
      <c r="AI65" s="23">
        <f t="shared" si="27"/>
        <v>127.6025</v>
      </c>
      <c r="AJ65" s="21"/>
      <c r="AK65" s="21"/>
      <c r="AL65" s="21">
        <v>5</v>
      </c>
    </row>
    <row r="66" spans="1:38" s="25" customFormat="1" ht="12.75">
      <c r="A66" s="21">
        <v>12</v>
      </c>
      <c r="B66" s="21">
        <v>1</v>
      </c>
      <c r="C66" s="21" t="s">
        <v>31</v>
      </c>
      <c r="D66" s="21" t="s">
        <v>29</v>
      </c>
      <c r="E66" s="21">
        <v>90</v>
      </c>
      <c r="F66" s="21" t="s">
        <v>405</v>
      </c>
      <c r="G66" s="21" t="s">
        <v>20</v>
      </c>
      <c r="H66" s="21" t="s">
        <v>15</v>
      </c>
      <c r="I66" s="21" t="s">
        <v>13</v>
      </c>
      <c r="J66" s="22">
        <v>36498</v>
      </c>
      <c r="K66" s="37" t="s">
        <v>70</v>
      </c>
      <c r="L66" s="38">
        <v>86</v>
      </c>
      <c r="M66" s="23">
        <v>0.6263</v>
      </c>
      <c r="N66" s="21"/>
      <c r="O66" s="21"/>
      <c r="P66" s="24"/>
      <c r="Q66" s="37"/>
      <c r="R66" s="21"/>
      <c r="S66" s="23">
        <f t="shared" si="21"/>
        <v>0</v>
      </c>
      <c r="T66" s="21"/>
      <c r="U66" s="21"/>
      <c r="V66" s="24"/>
      <c r="W66" s="37"/>
      <c r="X66" s="24"/>
      <c r="Y66" s="23">
        <f t="shared" si="22"/>
        <v>0</v>
      </c>
      <c r="Z66" s="24">
        <f t="shared" si="23"/>
        <v>0</v>
      </c>
      <c r="AA66" s="23">
        <f t="shared" si="24"/>
        <v>0</v>
      </c>
      <c r="AB66" s="21">
        <v>150</v>
      </c>
      <c r="AC66" s="21">
        <v>165</v>
      </c>
      <c r="AD66" s="31">
        <v>0</v>
      </c>
      <c r="AE66" s="37"/>
      <c r="AF66" s="21">
        <v>165</v>
      </c>
      <c r="AG66" s="23">
        <f t="shared" si="25"/>
        <v>103.3395</v>
      </c>
      <c r="AH66" s="24">
        <f t="shared" si="26"/>
        <v>165</v>
      </c>
      <c r="AI66" s="23">
        <f t="shared" si="27"/>
        <v>103.3395</v>
      </c>
      <c r="AJ66" s="21"/>
      <c r="AK66" s="21" t="s">
        <v>416</v>
      </c>
      <c r="AL66" s="21">
        <v>12</v>
      </c>
    </row>
    <row r="67" spans="1:38" s="25" customFormat="1" ht="12.75">
      <c r="A67" s="21">
        <v>12</v>
      </c>
      <c r="B67" s="21">
        <v>1</v>
      </c>
      <c r="C67" s="21" t="s">
        <v>31</v>
      </c>
      <c r="D67" s="21" t="s">
        <v>29</v>
      </c>
      <c r="E67" s="21">
        <v>100</v>
      </c>
      <c r="F67" s="21" t="s">
        <v>66</v>
      </c>
      <c r="G67" s="21" t="s">
        <v>73</v>
      </c>
      <c r="H67" s="21" t="s">
        <v>73</v>
      </c>
      <c r="I67" s="21" t="s">
        <v>13</v>
      </c>
      <c r="J67" s="22">
        <v>27063</v>
      </c>
      <c r="K67" s="37" t="s">
        <v>22</v>
      </c>
      <c r="L67" s="38">
        <v>95.75</v>
      </c>
      <c r="M67" s="23">
        <v>0.5654</v>
      </c>
      <c r="N67" s="21"/>
      <c r="O67" s="21"/>
      <c r="P67" s="24"/>
      <c r="Q67" s="37"/>
      <c r="R67" s="21"/>
      <c r="S67" s="23">
        <f t="shared" si="21"/>
        <v>0</v>
      </c>
      <c r="T67" s="21"/>
      <c r="U67" s="21"/>
      <c r="V67" s="24"/>
      <c r="W67" s="37"/>
      <c r="X67" s="24"/>
      <c r="Y67" s="23">
        <f t="shared" si="22"/>
        <v>0</v>
      </c>
      <c r="Z67" s="24">
        <f t="shared" si="23"/>
        <v>0</v>
      </c>
      <c r="AA67" s="23">
        <f t="shared" si="24"/>
        <v>0</v>
      </c>
      <c r="AB67" s="21">
        <v>170</v>
      </c>
      <c r="AC67" s="21">
        <v>200</v>
      </c>
      <c r="AD67" s="21">
        <v>212.5</v>
      </c>
      <c r="AE67" s="37"/>
      <c r="AF67" s="24">
        <v>212.5</v>
      </c>
      <c r="AG67" s="23">
        <f t="shared" si="25"/>
        <v>120.14750000000001</v>
      </c>
      <c r="AH67" s="24">
        <f t="shared" si="26"/>
        <v>212.5</v>
      </c>
      <c r="AI67" s="23">
        <f t="shared" si="27"/>
        <v>120.14750000000001</v>
      </c>
      <c r="AJ67" s="21"/>
      <c r="AK67" s="21"/>
      <c r="AL67" s="21">
        <v>12</v>
      </c>
    </row>
    <row r="68" spans="1:38" s="25" customFormat="1" ht="12.75">
      <c r="A68" s="21">
        <v>12</v>
      </c>
      <c r="B68" s="21">
        <v>1</v>
      </c>
      <c r="C68" s="21" t="s">
        <v>31</v>
      </c>
      <c r="D68" s="21" t="s">
        <v>29</v>
      </c>
      <c r="E68" s="21">
        <v>100</v>
      </c>
      <c r="F68" s="21" t="s">
        <v>337</v>
      </c>
      <c r="G68" s="21" t="s">
        <v>69</v>
      </c>
      <c r="H68" s="21" t="s">
        <v>69</v>
      </c>
      <c r="I68" s="21" t="s">
        <v>13</v>
      </c>
      <c r="J68" s="22">
        <v>31210</v>
      </c>
      <c r="K68" s="37" t="s">
        <v>12</v>
      </c>
      <c r="L68" s="38">
        <v>98.85</v>
      </c>
      <c r="M68" s="23">
        <v>0.557</v>
      </c>
      <c r="N68" s="21"/>
      <c r="O68" s="21"/>
      <c r="P68" s="21"/>
      <c r="Q68" s="37"/>
      <c r="R68" s="21"/>
      <c r="S68" s="23">
        <f t="shared" si="21"/>
        <v>0</v>
      </c>
      <c r="T68" s="21"/>
      <c r="U68" s="21"/>
      <c r="V68" s="24"/>
      <c r="W68" s="37"/>
      <c r="X68" s="24"/>
      <c r="Y68" s="23">
        <f t="shared" si="22"/>
        <v>0</v>
      </c>
      <c r="Z68" s="24">
        <f t="shared" si="23"/>
        <v>0</v>
      </c>
      <c r="AA68" s="23">
        <f t="shared" si="24"/>
        <v>0</v>
      </c>
      <c r="AB68" s="21">
        <v>260</v>
      </c>
      <c r="AC68" s="21">
        <v>285</v>
      </c>
      <c r="AD68" s="31">
        <v>295</v>
      </c>
      <c r="AE68" s="37"/>
      <c r="AF68" s="21">
        <v>285</v>
      </c>
      <c r="AG68" s="23">
        <f t="shared" si="25"/>
        <v>158.745</v>
      </c>
      <c r="AH68" s="24">
        <f t="shared" si="26"/>
        <v>285</v>
      </c>
      <c r="AI68" s="23">
        <f t="shared" si="27"/>
        <v>158.745</v>
      </c>
      <c r="AJ68" s="21" t="s">
        <v>232</v>
      </c>
      <c r="AK68" s="21" t="s">
        <v>534</v>
      </c>
      <c r="AL68" s="21">
        <v>27</v>
      </c>
    </row>
    <row r="69" spans="1:38" s="25" customFormat="1" ht="12.75">
      <c r="A69" s="21">
        <v>5</v>
      </c>
      <c r="B69" s="21">
        <v>2</v>
      </c>
      <c r="C69" s="21" t="s">
        <v>31</v>
      </c>
      <c r="D69" s="21" t="s">
        <v>29</v>
      </c>
      <c r="E69" s="21">
        <v>100</v>
      </c>
      <c r="F69" s="40" t="s">
        <v>331</v>
      </c>
      <c r="G69" s="21" t="s">
        <v>72</v>
      </c>
      <c r="H69" s="21" t="s">
        <v>15</v>
      </c>
      <c r="I69" s="21" t="s">
        <v>13</v>
      </c>
      <c r="J69" s="22">
        <v>30527</v>
      </c>
      <c r="K69" s="37" t="s">
        <v>12</v>
      </c>
      <c r="L69" s="38">
        <v>96.25</v>
      </c>
      <c r="M69" s="23">
        <v>0.5768</v>
      </c>
      <c r="N69" s="21"/>
      <c r="O69" s="21"/>
      <c r="P69" s="21"/>
      <c r="Q69" s="37"/>
      <c r="R69" s="21"/>
      <c r="S69" s="23">
        <f t="shared" si="21"/>
        <v>0</v>
      </c>
      <c r="T69" s="21"/>
      <c r="U69" s="21"/>
      <c r="V69" s="24"/>
      <c r="W69" s="37"/>
      <c r="X69" s="24"/>
      <c r="Y69" s="23">
        <f t="shared" si="22"/>
        <v>0</v>
      </c>
      <c r="Z69" s="24">
        <f t="shared" si="23"/>
        <v>0</v>
      </c>
      <c r="AA69" s="23">
        <f t="shared" si="24"/>
        <v>0</v>
      </c>
      <c r="AB69" s="21">
        <v>190</v>
      </c>
      <c r="AC69" s="21">
        <v>205</v>
      </c>
      <c r="AD69" s="31">
        <v>215</v>
      </c>
      <c r="AE69" s="37"/>
      <c r="AF69" s="21">
        <v>205</v>
      </c>
      <c r="AG69" s="23">
        <f t="shared" si="25"/>
        <v>118.244</v>
      </c>
      <c r="AH69" s="24">
        <f t="shared" si="26"/>
        <v>205</v>
      </c>
      <c r="AI69" s="23">
        <f t="shared" si="27"/>
        <v>118.244</v>
      </c>
      <c r="AJ69" s="21"/>
      <c r="AK69" s="21"/>
      <c r="AL69" s="21">
        <v>5</v>
      </c>
    </row>
    <row r="70" spans="1:38" s="25" customFormat="1" ht="12.75">
      <c r="A70" s="21">
        <v>12</v>
      </c>
      <c r="B70" s="21">
        <v>1</v>
      </c>
      <c r="C70" s="21" t="s">
        <v>31</v>
      </c>
      <c r="D70" s="21" t="s">
        <v>29</v>
      </c>
      <c r="E70" s="21">
        <v>100</v>
      </c>
      <c r="F70" s="40" t="s">
        <v>432</v>
      </c>
      <c r="G70" s="21" t="s">
        <v>85</v>
      </c>
      <c r="H70" s="21" t="s">
        <v>85</v>
      </c>
      <c r="I70" s="21" t="s">
        <v>13</v>
      </c>
      <c r="J70" s="22">
        <v>33425</v>
      </c>
      <c r="K70" s="37" t="s">
        <v>12</v>
      </c>
      <c r="L70" s="38">
        <v>100</v>
      </c>
      <c r="M70" s="23">
        <v>0.554</v>
      </c>
      <c r="N70" s="21"/>
      <c r="O70" s="21"/>
      <c r="P70" s="24"/>
      <c r="Q70" s="37"/>
      <c r="R70" s="21"/>
      <c r="S70" s="23">
        <f t="shared" si="21"/>
        <v>0</v>
      </c>
      <c r="T70" s="21"/>
      <c r="U70" s="21"/>
      <c r="V70" s="24"/>
      <c r="W70" s="37"/>
      <c r="X70" s="24"/>
      <c r="Y70" s="23">
        <f t="shared" si="22"/>
        <v>0</v>
      </c>
      <c r="Z70" s="24">
        <f t="shared" si="23"/>
        <v>0</v>
      </c>
      <c r="AA70" s="23">
        <f t="shared" si="24"/>
        <v>0</v>
      </c>
      <c r="AB70" s="21">
        <v>190</v>
      </c>
      <c r="AC70" s="31">
        <v>205</v>
      </c>
      <c r="AD70" s="21">
        <v>205</v>
      </c>
      <c r="AE70" s="37"/>
      <c r="AF70" s="24">
        <v>205</v>
      </c>
      <c r="AG70" s="23">
        <f t="shared" si="25"/>
        <v>113.57000000000001</v>
      </c>
      <c r="AH70" s="24">
        <f t="shared" si="26"/>
        <v>205</v>
      </c>
      <c r="AI70" s="23">
        <f t="shared" si="27"/>
        <v>113.57000000000001</v>
      </c>
      <c r="AJ70" s="21"/>
      <c r="AK70" s="21" t="s">
        <v>446</v>
      </c>
      <c r="AL70" s="21">
        <v>12</v>
      </c>
    </row>
    <row r="71" spans="1:38" s="25" customFormat="1" ht="12.75">
      <c r="A71" s="21">
        <v>12</v>
      </c>
      <c r="B71" s="21">
        <v>1</v>
      </c>
      <c r="C71" s="21" t="s">
        <v>31</v>
      </c>
      <c r="D71" s="21" t="s">
        <v>29</v>
      </c>
      <c r="E71" s="21">
        <v>100</v>
      </c>
      <c r="F71" s="21" t="s">
        <v>332</v>
      </c>
      <c r="G71" s="21" t="s">
        <v>72</v>
      </c>
      <c r="H71" s="21" t="s">
        <v>15</v>
      </c>
      <c r="I71" s="21" t="s">
        <v>13</v>
      </c>
      <c r="J71" s="22">
        <v>36859</v>
      </c>
      <c r="K71" s="37" t="s">
        <v>70</v>
      </c>
      <c r="L71" s="38">
        <v>98</v>
      </c>
      <c r="M71" s="23">
        <v>0.5591</v>
      </c>
      <c r="N71" s="21"/>
      <c r="O71" s="21"/>
      <c r="P71" s="21"/>
      <c r="Q71" s="37"/>
      <c r="R71" s="21"/>
      <c r="S71" s="23">
        <f t="shared" si="21"/>
        <v>0</v>
      </c>
      <c r="T71" s="21"/>
      <c r="U71" s="21"/>
      <c r="V71" s="21"/>
      <c r="W71" s="37"/>
      <c r="X71" s="21"/>
      <c r="Y71" s="23">
        <f t="shared" si="22"/>
        <v>0</v>
      </c>
      <c r="Z71" s="24">
        <f t="shared" si="23"/>
        <v>0</v>
      </c>
      <c r="AA71" s="23">
        <f t="shared" si="24"/>
        <v>0</v>
      </c>
      <c r="AB71" s="31">
        <v>250</v>
      </c>
      <c r="AC71" s="21">
        <v>270</v>
      </c>
      <c r="AD71" s="21">
        <v>290</v>
      </c>
      <c r="AE71" s="31">
        <v>300</v>
      </c>
      <c r="AF71" s="21">
        <v>290</v>
      </c>
      <c r="AG71" s="23">
        <f t="shared" si="25"/>
        <v>162.139</v>
      </c>
      <c r="AH71" s="24">
        <f t="shared" si="26"/>
        <v>290</v>
      </c>
      <c r="AI71" s="23">
        <f t="shared" si="27"/>
        <v>162.139</v>
      </c>
      <c r="AJ71" s="21" t="s">
        <v>234</v>
      </c>
      <c r="AK71" s="21"/>
      <c r="AL71" s="21">
        <v>48</v>
      </c>
    </row>
    <row r="72" spans="1:38" s="25" customFormat="1" ht="12.75">
      <c r="A72" s="21">
        <v>12</v>
      </c>
      <c r="B72" s="21">
        <v>1</v>
      </c>
      <c r="C72" s="21" t="s">
        <v>31</v>
      </c>
      <c r="D72" s="21" t="s">
        <v>29</v>
      </c>
      <c r="E72" s="21">
        <v>110</v>
      </c>
      <c r="F72" s="40" t="s">
        <v>438</v>
      </c>
      <c r="G72" s="21" t="s">
        <v>442</v>
      </c>
      <c r="H72" s="21" t="s">
        <v>15</v>
      </c>
      <c r="I72" s="21" t="s">
        <v>13</v>
      </c>
      <c r="J72" s="22">
        <v>29939</v>
      </c>
      <c r="K72" s="37" t="s">
        <v>12</v>
      </c>
      <c r="L72" s="38">
        <v>106.7</v>
      </c>
      <c r="M72" s="23">
        <v>0.5395</v>
      </c>
      <c r="N72" s="21"/>
      <c r="O72" s="21"/>
      <c r="P72" s="24"/>
      <c r="Q72" s="37"/>
      <c r="R72" s="21"/>
      <c r="S72" s="23">
        <f t="shared" si="21"/>
        <v>0</v>
      </c>
      <c r="T72" s="21"/>
      <c r="U72" s="21"/>
      <c r="V72" s="24"/>
      <c r="W72" s="37"/>
      <c r="X72" s="24"/>
      <c r="Y72" s="23">
        <f t="shared" si="22"/>
        <v>0</v>
      </c>
      <c r="Z72" s="24">
        <f t="shared" si="23"/>
        <v>0</v>
      </c>
      <c r="AA72" s="23">
        <f t="shared" si="24"/>
        <v>0</v>
      </c>
      <c r="AB72" s="21">
        <v>270</v>
      </c>
      <c r="AC72" s="21">
        <v>290</v>
      </c>
      <c r="AD72" s="31">
        <v>305</v>
      </c>
      <c r="AE72" s="37"/>
      <c r="AF72" s="24">
        <v>290</v>
      </c>
      <c r="AG72" s="23">
        <f t="shared" si="25"/>
        <v>156.45499999999998</v>
      </c>
      <c r="AH72" s="24">
        <f t="shared" si="26"/>
        <v>290</v>
      </c>
      <c r="AI72" s="23">
        <f t="shared" si="27"/>
        <v>156.45499999999998</v>
      </c>
      <c r="AJ72" s="21" t="s">
        <v>233</v>
      </c>
      <c r="AK72" s="21"/>
      <c r="AL72" s="21">
        <v>21</v>
      </c>
    </row>
    <row r="73" spans="1:38" s="25" customFormat="1" ht="12.75">
      <c r="A73" s="21">
        <v>5</v>
      </c>
      <c r="B73" s="21">
        <v>2</v>
      </c>
      <c r="C73" s="21" t="s">
        <v>31</v>
      </c>
      <c r="D73" s="21" t="s">
        <v>29</v>
      </c>
      <c r="E73" s="21">
        <v>110</v>
      </c>
      <c r="F73" s="40" t="s">
        <v>435</v>
      </c>
      <c r="G73" s="21" t="s">
        <v>20</v>
      </c>
      <c r="H73" s="21" t="s">
        <v>15</v>
      </c>
      <c r="I73" s="21" t="s">
        <v>13</v>
      </c>
      <c r="J73" s="22">
        <v>32111</v>
      </c>
      <c r="K73" s="37" t="s">
        <v>12</v>
      </c>
      <c r="L73" s="38">
        <v>101.4</v>
      </c>
      <c r="M73" s="23">
        <v>0.5508</v>
      </c>
      <c r="N73" s="21"/>
      <c r="O73" s="21"/>
      <c r="P73" s="24"/>
      <c r="Q73" s="37"/>
      <c r="R73" s="21"/>
      <c r="S73" s="23">
        <f t="shared" si="21"/>
        <v>0</v>
      </c>
      <c r="T73" s="21"/>
      <c r="U73" s="21"/>
      <c r="V73" s="24"/>
      <c r="W73" s="37"/>
      <c r="X73" s="24"/>
      <c r="Y73" s="23">
        <f t="shared" si="22"/>
        <v>0</v>
      </c>
      <c r="Z73" s="24">
        <f t="shared" si="23"/>
        <v>0</v>
      </c>
      <c r="AA73" s="23">
        <f t="shared" si="24"/>
        <v>0</v>
      </c>
      <c r="AB73" s="21">
        <v>210</v>
      </c>
      <c r="AC73" s="21">
        <v>220</v>
      </c>
      <c r="AD73" s="31">
        <v>230</v>
      </c>
      <c r="AE73" s="37"/>
      <c r="AF73" s="24">
        <v>220</v>
      </c>
      <c r="AG73" s="23">
        <f t="shared" si="25"/>
        <v>121.17599999999999</v>
      </c>
      <c r="AH73" s="24">
        <f t="shared" si="26"/>
        <v>220</v>
      </c>
      <c r="AI73" s="23">
        <f t="shared" si="27"/>
        <v>121.17599999999999</v>
      </c>
      <c r="AJ73" s="21"/>
      <c r="AK73" s="21" t="s">
        <v>445</v>
      </c>
      <c r="AL73" s="21">
        <v>5</v>
      </c>
    </row>
    <row r="74" spans="1:38" s="25" customFormat="1" ht="12.75">
      <c r="A74" s="21">
        <v>12</v>
      </c>
      <c r="B74" s="21">
        <v>1</v>
      </c>
      <c r="C74" s="21" t="s">
        <v>31</v>
      </c>
      <c r="D74" s="21" t="s">
        <v>29</v>
      </c>
      <c r="E74" s="21">
        <v>110</v>
      </c>
      <c r="F74" s="40" t="s">
        <v>433</v>
      </c>
      <c r="G74" s="21" t="s">
        <v>298</v>
      </c>
      <c r="H74" s="21" t="s">
        <v>15</v>
      </c>
      <c r="I74" s="21" t="s">
        <v>13</v>
      </c>
      <c r="J74" s="22">
        <v>37336</v>
      </c>
      <c r="K74" s="37" t="s">
        <v>23</v>
      </c>
      <c r="L74" s="38">
        <v>102.5</v>
      </c>
      <c r="M74" s="23">
        <v>0.5924</v>
      </c>
      <c r="N74" s="21"/>
      <c r="O74" s="21"/>
      <c r="P74" s="24"/>
      <c r="Q74" s="37"/>
      <c r="R74" s="21"/>
      <c r="S74" s="23">
        <f t="shared" si="21"/>
        <v>0</v>
      </c>
      <c r="T74" s="21"/>
      <c r="U74" s="21"/>
      <c r="V74" s="24"/>
      <c r="W74" s="37"/>
      <c r="X74" s="24"/>
      <c r="Y74" s="23">
        <f t="shared" si="22"/>
        <v>0</v>
      </c>
      <c r="Z74" s="24">
        <f t="shared" si="23"/>
        <v>0</v>
      </c>
      <c r="AA74" s="23">
        <f t="shared" si="24"/>
        <v>0</v>
      </c>
      <c r="AB74" s="21">
        <v>200</v>
      </c>
      <c r="AC74" s="21">
        <v>210</v>
      </c>
      <c r="AD74" s="21">
        <v>215</v>
      </c>
      <c r="AE74" s="37"/>
      <c r="AF74" s="24">
        <v>215</v>
      </c>
      <c r="AG74" s="23">
        <f t="shared" si="25"/>
        <v>127.36600000000001</v>
      </c>
      <c r="AH74" s="24">
        <f t="shared" si="26"/>
        <v>215</v>
      </c>
      <c r="AI74" s="23">
        <f t="shared" si="27"/>
        <v>127.36600000000001</v>
      </c>
      <c r="AJ74" s="21"/>
      <c r="AK74" s="21" t="s">
        <v>371</v>
      </c>
      <c r="AL74" s="21">
        <v>12</v>
      </c>
    </row>
    <row r="75" spans="1:38" s="25" customFormat="1" ht="12.75">
      <c r="A75" s="21">
        <v>12</v>
      </c>
      <c r="B75" s="21">
        <v>1</v>
      </c>
      <c r="C75" s="21" t="s">
        <v>31</v>
      </c>
      <c r="D75" s="21" t="s">
        <v>29</v>
      </c>
      <c r="E75" s="21">
        <v>125</v>
      </c>
      <c r="F75" s="21" t="s">
        <v>153</v>
      </c>
      <c r="G75" s="21" t="s">
        <v>72</v>
      </c>
      <c r="H75" s="21" t="s">
        <v>15</v>
      </c>
      <c r="I75" s="21" t="s">
        <v>13</v>
      </c>
      <c r="J75" s="22">
        <v>26033</v>
      </c>
      <c r="K75" s="37" t="s">
        <v>22</v>
      </c>
      <c r="L75" s="38">
        <v>122.8</v>
      </c>
      <c r="M75" s="23">
        <v>0.524</v>
      </c>
      <c r="N75" s="21"/>
      <c r="O75" s="21"/>
      <c r="P75" s="24"/>
      <c r="Q75" s="37"/>
      <c r="R75" s="21"/>
      <c r="S75" s="23">
        <f t="shared" si="21"/>
        <v>0</v>
      </c>
      <c r="T75" s="21"/>
      <c r="U75" s="21"/>
      <c r="V75" s="24"/>
      <c r="W75" s="37"/>
      <c r="X75" s="24"/>
      <c r="Y75" s="23">
        <f t="shared" si="22"/>
        <v>0</v>
      </c>
      <c r="Z75" s="24">
        <f t="shared" si="23"/>
        <v>0</v>
      </c>
      <c r="AA75" s="23">
        <f t="shared" si="24"/>
        <v>0</v>
      </c>
      <c r="AB75" s="21">
        <v>230</v>
      </c>
      <c r="AC75" s="21">
        <v>0</v>
      </c>
      <c r="AD75" s="21">
        <v>0</v>
      </c>
      <c r="AE75" s="37"/>
      <c r="AF75" s="24">
        <v>230</v>
      </c>
      <c r="AG75" s="23">
        <f t="shared" si="25"/>
        <v>120.52000000000001</v>
      </c>
      <c r="AH75" s="24">
        <f t="shared" si="26"/>
        <v>230</v>
      </c>
      <c r="AI75" s="23">
        <f t="shared" si="27"/>
        <v>120.52000000000001</v>
      </c>
      <c r="AJ75" s="21"/>
      <c r="AK75" s="21" t="s">
        <v>447</v>
      </c>
      <c r="AL75" s="21">
        <v>12</v>
      </c>
    </row>
    <row r="76" spans="1:38" s="25" customFormat="1" ht="12.75">
      <c r="A76" s="21">
        <v>12</v>
      </c>
      <c r="B76" s="21">
        <v>1</v>
      </c>
      <c r="C76" s="21" t="s">
        <v>31</v>
      </c>
      <c r="D76" s="21" t="s">
        <v>29</v>
      </c>
      <c r="E76" s="21">
        <v>125</v>
      </c>
      <c r="F76" s="40" t="s">
        <v>437</v>
      </c>
      <c r="G76" s="21" t="s">
        <v>69</v>
      </c>
      <c r="H76" s="21" t="s">
        <v>69</v>
      </c>
      <c r="I76" s="21" t="s">
        <v>13</v>
      </c>
      <c r="J76" s="22">
        <v>32640</v>
      </c>
      <c r="K76" s="37" t="s">
        <v>12</v>
      </c>
      <c r="L76" s="38">
        <v>115.8</v>
      </c>
      <c r="M76" s="23">
        <v>0.5307</v>
      </c>
      <c r="N76" s="21"/>
      <c r="O76" s="21"/>
      <c r="P76" s="24"/>
      <c r="Q76" s="37"/>
      <c r="R76" s="21"/>
      <c r="S76" s="23">
        <f t="shared" si="21"/>
        <v>0</v>
      </c>
      <c r="T76" s="21"/>
      <c r="U76" s="21"/>
      <c r="V76" s="24"/>
      <c r="W76" s="37"/>
      <c r="X76" s="24"/>
      <c r="Y76" s="23">
        <f t="shared" si="22"/>
        <v>0</v>
      </c>
      <c r="Z76" s="24">
        <f t="shared" si="23"/>
        <v>0</v>
      </c>
      <c r="AA76" s="23">
        <f t="shared" si="24"/>
        <v>0</v>
      </c>
      <c r="AB76" s="21">
        <v>270</v>
      </c>
      <c r="AC76" s="21">
        <v>280</v>
      </c>
      <c r="AD76" s="31">
        <v>287.5</v>
      </c>
      <c r="AE76" s="37"/>
      <c r="AF76" s="24">
        <v>280</v>
      </c>
      <c r="AG76" s="23">
        <f t="shared" si="25"/>
        <v>148.59599999999998</v>
      </c>
      <c r="AH76" s="24">
        <f t="shared" si="26"/>
        <v>280</v>
      </c>
      <c r="AI76" s="23">
        <f t="shared" si="27"/>
        <v>148.59599999999998</v>
      </c>
      <c r="AJ76" s="21"/>
      <c r="AK76" s="21" t="s">
        <v>443</v>
      </c>
      <c r="AL76" s="21">
        <v>12</v>
      </c>
    </row>
    <row r="77" spans="1:38" s="25" customFormat="1" ht="12.75">
      <c r="A77" s="21">
        <v>12</v>
      </c>
      <c r="B77" s="21">
        <v>1</v>
      </c>
      <c r="C77" s="21" t="s">
        <v>31</v>
      </c>
      <c r="D77" s="21" t="s">
        <v>29</v>
      </c>
      <c r="E77" s="21">
        <v>140</v>
      </c>
      <c r="F77" s="21" t="s">
        <v>439</v>
      </c>
      <c r="G77" s="21" t="s">
        <v>69</v>
      </c>
      <c r="H77" s="21" t="s">
        <v>69</v>
      </c>
      <c r="I77" s="21" t="s">
        <v>13</v>
      </c>
      <c r="J77" s="22">
        <v>28797</v>
      </c>
      <c r="K77" s="37" t="s">
        <v>12</v>
      </c>
      <c r="L77" s="38">
        <v>138.45</v>
      </c>
      <c r="M77" s="23">
        <v>0.5053</v>
      </c>
      <c r="N77" s="21"/>
      <c r="O77" s="21"/>
      <c r="P77" s="24"/>
      <c r="Q77" s="37"/>
      <c r="R77" s="21"/>
      <c r="S77" s="23">
        <f t="shared" si="21"/>
        <v>0</v>
      </c>
      <c r="T77" s="21"/>
      <c r="U77" s="21"/>
      <c r="V77" s="24"/>
      <c r="W77" s="37"/>
      <c r="X77" s="24"/>
      <c r="Y77" s="23">
        <f t="shared" si="22"/>
        <v>0</v>
      </c>
      <c r="Z77" s="24">
        <f t="shared" si="23"/>
        <v>0</v>
      </c>
      <c r="AA77" s="23">
        <f t="shared" si="24"/>
        <v>0</v>
      </c>
      <c r="AB77" s="31">
        <v>300</v>
      </c>
      <c r="AC77" s="21">
        <v>300</v>
      </c>
      <c r="AD77" s="21">
        <v>320</v>
      </c>
      <c r="AE77" s="37"/>
      <c r="AF77" s="24">
        <v>320</v>
      </c>
      <c r="AG77" s="23">
        <f t="shared" si="25"/>
        <v>161.696</v>
      </c>
      <c r="AH77" s="24">
        <f t="shared" si="26"/>
        <v>320</v>
      </c>
      <c r="AI77" s="23">
        <f t="shared" si="27"/>
        <v>161.696</v>
      </c>
      <c r="AJ77" s="21" t="s">
        <v>231</v>
      </c>
      <c r="AK77" s="21" t="s">
        <v>441</v>
      </c>
      <c r="AL77" s="21">
        <v>48</v>
      </c>
    </row>
    <row r="78" spans="1:38" s="25" customFormat="1" ht="12.75">
      <c r="A78" s="21"/>
      <c r="B78" s="21"/>
      <c r="C78" s="21"/>
      <c r="D78" s="21"/>
      <c r="E78" s="21"/>
      <c r="F78" s="24" t="s">
        <v>227</v>
      </c>
      <c r="G78" s="24" t="s">
        <v>368</v>
      </c>
      <c r="H78" s="21"/>
      <c r="I78" s="21"/>
      <c r="J78" s="22"/>
      <c r="K78" s="37"/>
      <c r="L78" s="38"/>
      <c r="M78" s="23"/>
      <c r="N78" s="21"/>
      <c r="O78" s="21"/>
      <c r="P78" s="21"/>
      <c r="Q78" s="37"/>
      <c r="R78" s="21"/>
      <c r="S78" s="23"/>
      <c r="T78" s="21"/>
      <c r="U78" s="21"/>
      <c r="V78" s="24"/>
      <c r="W78" s="37"/>
      <c r="X78" s="24"/>
      <c r="Y78" s="23"/>
      <c r="Z78" s="24"/>
      <c r="AA78" s="23"/>
      <c r="AB78" s="21"/>
      <c r="AC78" s="21"/>
      <c r="AD78" s="24"/>
      <c r="AE78" s="37"/>
      <c r="AF78" s="24"/>
      <c r="AG78" s="23"/>
      <c r="AH78" s="24"/>
      <c r="AI78" s="23"/>
      <c r="AJ78" s="21"/>
      <c r="AK78" s="21"/>
      <c r="AL78" s="21"/>
    </row>
    <row r="79" spans="1:38" s="25" customFormat="1" ht="12.75">
      <c r="A79" s="21">
        <v>12</v>
      </c>
      <c r="B79" s="21">
        <v>1</v>
      </c>
      <c r="C79" s="21" t="s">
        <v>31</v>
      </c>
      <c r="D79" s="21" t="s">
        <v>29</v>
      </c>
      <c r="E79" s="21">
        <v>44</v>
      </c>
      <c r="F79" s="21" t="s">
        <v>277</v>
      </c>
      <c r="G79" s="21" t="s">
        <v>220</v>
      </c>
      <c r="H79" s="21" t="s">
        <v>15</v>
      </c>
      <c r="I79" s="21" t="s">
        <v>13</v>
      </c>
      <c r="J79" s="22">
        <v>39297</v>
      </c>
      <c r="K79" s="37" t="s">
        <v>59</v>
      </c>
      <c r="L79" s="38">
        <v>35.8</v>
      </c>
      <c r="M79" s="23">
        <v>1.446</v>
      </c>
      <c r="N79" s="31">
        <v>30</v>
      </c>
      <c r="O79" s="21">
        <v>30</v>
      </c>
      <c r="P79" s="21">
        <v>35</v>
      </c>
      <c r="Q79" s="37"/>
      <c r="R79" s="21">
        <v>35</v>
      </c>
      <c r="S79" s="23">
        <f aca="true" t="shared" si="28" ref="S79:S92">R79*M79</f>
        <v>50.61</v>
      </c>
      <c r="T79" s="21">
        <v>20</v>
      </c>
      <c r="U79" s="21">
        <v>25</v>
      </c>
      <c r="V79" s="21">
        <v>30</v>
      </c>
      <c r="W79" s="37"/>
      <c r="X79" s="21">
        <v>30</v>
      </c>
      <c r="Y79" s="23">
        <f aca="true" t="shared" si="29" ref="Y79:Y92">X79*M79</f>
        <v>43.379999999999995</v>
      </c>
      <c r="Z79" s="24">
        <f aca="true" t="shared" si="30" ref="Z79:Z92">X79+R79</f>
        <v>65</v>
      </c>
      <c r="AA79" s="23">
        <f aca="true" t="shared" si="31" ref="AA79:AA92">Z79*M79</f>
        <v>93.99</v>
      </c>
      <c r="AB79" s="21">
        <v>40</v>
      </c>
      <c r="AC79" s="21">
        <v>50</v>
      </c>
      <c r="AD79" s="21">
        <v>55</v>
      </c>
      <c r="AE79" s="37"/>
      <c r="AF79" s="21">
        <v>55</v>
      </c>
      <c r="AG79" s="23">
        <f aca="true" t="shared" si="32" ref="AG79:AG92">AF79*M79</f>
        <v>79.53</v>
      </c>
      <c r="AH79" s="24">
        <f aca="true" t="shared" si="33" ref="AH79:AH92">AF79+Z79</f>
        <v>120</v>
      </c>
      <c r="AI79" s="23">
        <f aca="true" t="shared" si="34" ref="AI79:AI92">AH79*M79</f>
        <v>173.51999999999998</v>
      </c>
      <c r="AJ79" s="21"/>
      <c r="AK79" s="21" t="s">
        <v>253</v>
      </c>
      <c r="AL79" s="21">
        <v>12</v>
      </c>
    </row>
    <row r="80" spans="1:38" s="25" customFormat="1" ht="12.75">
      <c r="A80" s="21">
        <v>12</v>
      </c>
      <c r="B80" s="21">
        <v>1</v>
      </c>
      <c r="C80" s="21" t="s">
        <v>31</v>
      </c>
      <c r="D80" s="21" t="s">
        <v>29</v>
      </c>
      <c r="E80" s="21">
        <v>48</v>
      </c>
      <c r="F80" s="21" t="s">
        <v>296</v>
      </c>
      <c r="G80" s="21" t="s">
        <v>46</v>
      </c>
      <c r="H80" s="21" t="s">
        <v>46</v>
      </c>
      <c r="I80" s="21" t="s">
        <v>13</v>
      </c>
      <c r="J80" s="22">
        <v>32562</v>
      </c>
      <c r="K80" s="37" t="s">
        <v>12</v>
      </c>
      <c r="L80" s="38">
        <v>47.44</v>
      </c>
      <c r="M80" s="23">
        <v>1.0405</v>
      </c>
      <c r="N80" s="21">
        <v>100</v>
      </c>
      <c r="O80" s="21">
        <v>107.5</v>
      </c>
      <c r="P80" s="31">
        <v>112.5</v>
      </c>
      <c r="Q80" s="37"/>
      <c r="R80" s="21">
        <v>107.5</v>
      </c>
      <c r="S80" s="23">
        <f t="shared" si="28"/>
        <v>111.85374999999999</v>
      </c>
      <c r="T80" s="21">
        <v>35</v>
      </c>
      <c r="U80" s="21">
        <v>40</v>
      </c>
      <c r="V80" s="31">
        <v>45</v>
      </c>
      <c r="W80" s="37"/>
      <c r="X80" s="21">
        <v>40</v>
      </c>
      <c r="Y80" s="23">
        <f t="shared" si="29"/>
        <v>41.62</v>
      </c>
      <c r="Z80" s="24">
        <f t="shared" si="30"/>
        <v>147.5</v>
      </c>
      <c r="AA80" s="23">
        <f t="shared" si="31"/>
        <v>153.47375</v>
      </c>
      <c r="AB80" s="21">
        <v>135</v>
      </c>
      <c r="AC80" s="21">
        <v>140</v>
      </c>
      <c r="AD80" s="21">
        <v>147.5</v>
      </c>
      <c r="AE80" s="31">
        <v>149</v>
      </c>
      <c r="AF80" s="21">
        <v>147.5</v>
      </c>
      <c r="AG80" s="23">
        <f t="shared" si="32"/>
        <v>153.47375</v>
      </c>
      <c r="AH80" s="24">
        <f t="shared" si="33"/>
        <v>295</v>
      </c>
      <c r="AI80" s="23">
        <f t="shared" si="34"/>
        <v>306.9475</v>
      </c>
      <c r="AJ80" s="21" t="s">
        <v>231</v>
      </c>
      <c r="AK80" s="21" t="s">
        <v>355</v>
      </c>
      <c r="AL80" s="21">
        <v>48</v>
      </c>
    </row>
    <row r="81" spans="1:38" s="25" customFormat="1" ht="12.75">
      <c r="A81" s="21">
        <v>5</v>
      </c>
      <c r="B81" s="21">
        <v>2</v>
      </c>
      <c r="C81" s="21" t="s">
        <v>31</v>
      </c>
      <c r="D81" s="21" t="s">
        <v>29</v>
      </c>
      <c r="E81" s="21">
        <v>48</v>
      </c>
      <c r="F81" s="21" t="s">
        <v>278</v>
      </c>
      <c r="G81" s="21" t="s">
        <v>113</v>
      </c>
      <c r="H81" s="21" t="s">
        <v>15</v>
      </c>
      <c r="I81" s="21" t="s">
        <v>13</v>
      </c>
      <c r="J81" s="22">
        <v>30805</v>
      </c>
      <c r="K81" s="37" t="s">
        <v>12</v>
      </c>
      <c r="L81" s="38">
        <v>46.98</v>
      </c>
      <c r="M81" s="23">
        <v>1.0494</v>
      </c>
      <c r="N81" s="21">
        <v>45</v>
      </c>
      <c r="O81" s="21">
        <v>50</v>
      </c>
      <c r="P81" s="31">
        <v>55</v>
      </c>
      <c r="Q81" s="37"/>
      <c r="R81" s="21">
        <v>50</v>
      </c>
      <c r="S81" s="23">
        <f t="shared" si="28"/>
        <v>52.470000000000006</v>
      </c>
      <c r="T81" s="21">
        <v>30</v>
      </c>
      <c r="U81" s="31">
        <v>32.5</v>
      </c>
      <c r="V81" s="21">
        <v>35</v>
      </c>
      <c r="W81" s="37"/>
      <c r="X81" s="21">
        <v>32.5</v>
      </c>
      <c r="Y81" s="23">
        <f t="shared" si="29"/>
        <v>34.105500000000006</v>
      </c>
      <c r="Z81" s="24">
        <f t="shared" si="30"/>
        <v>82.5</v>
      </c>
      <c r="AA81" s="23">
        <f t="shared" si="31"/>
        <v>86.5755</v>
      </c>
      <c r="AB81" s="21">
        <v>60</v>
      </c>
      <c r="AC81" s="31">
        <v>70</v>
      </c>
      <c r="AD81" s="31">
        <v>80</v>
      </c>
      <c r="AE81" s="37"/>
      <c r="AF81" s="21">
        <v>70</v>
      </c>
      <c r="AG81" s="23">
        <f t="shared" si="32"/>
        <v>73.45800000000001</v>
      </c>
      <c r="AH81" s="24">
        <f t="shared" si="33"/>
        <v>152.5</v>
      </c>
      <c r="AI81" s="23">
        <f t="shared" si="34"/>
        <v>160.0335</v>
      </c>
      <c r="AJ81" s="21"/>
      <c r="AK81" s="21" t="s">
        <v>376</v>
      </c>
      <c r="AL81" s="21">
        <v>5</v>
      </c>
    </row>
    <row r="82" spans="1:38" s="25" customFormat="1" ht="12.75">
      <c r="A82" s="21">
        <v>12</v>
      </c>
      <c r="B82" s="21">
        <v>1</v>
      </c>
      <c r="C82" s="21" t="s">
        <v>31</v>
      </c>
      <c r="D82" s="21" t="s">
        <v>29</v>
      </c>
      <c r="E82" s="21">
        <v>52</v>
      </c>
      <c r="F82" s="21" t="s">
        <v>289</v>
      </c>
      <c r="G82" s="21" t="s">
        <v>220</v>
      </c>
      <c r="H82" s="21" t="s">
        <v>15</v>
      </c>
      <c r="I82" s="21" t="s">
        <v>13</v>
      </c>
      <c r="J82" s="22">
        <v>34923</v>
      </c>
      <c r="K82" s="37" t="s">
        <v>26</v>
      </c>
      <c r="L82" s="38">
        <v>51.68</v>
      </c>
      <c r="M82" s="23">
        <v>0.9731</v>
      </c>
      <c r="N82" s="31">
        <v>82.5</v>
      </c>
      <c r="O82" s="21">
        <v>85</v>
      </c>
      <c r="P82" s="31">
        <v>90</v>
      </c>
      <c r="Q82" s="37"/>
      <c r="R82" s="21">
        <v>85</v>
      </c>
      <c r="S82" s="23">
        <f t="shared" si="28"/>
        <v>82.7135</v>
      </c>
      <c r="T82" s="21">
        <v>52.5</v>
      </c>
      <c r="U82" s="31">
        <v>55</v>
      </c>
      <c r="V82" s="21">
        <v>55</v>
      </c>
      <c r="W82" s="37"/>
      <c r="X82" s="21">
        <v>55</v>
      </c>
      <c r="Y82" s="23">
        <f t="shared" si="29"/>
        <v>53.5205</v>
      </c>
      <c r="Z82" s="24">
        <f t="shared" si="30"/>
        <v>140</v>
      </c>
      <c r="AA82" s="23">
        <f t="shared" si="31"/>
        <v>136.234</v>
      </c>
      <c r="AB82" s="21">
        <v>85</v>
      </c>
      <c r="AC82" s="21">
        <v>90</v>
      </c>
      <c r="AD82" s="21">
        <v>92.5</v>
      </c>
      <c r="AE82" s="37"/>
      <c r="AF82" s="21">
        <v>92.5</v>
      </c>
      <c r="AG82" s="23">
        <f t="shared" si="32"/>
        <v>90.01174999999999</v>
      </c>
      <c r="AH82" s="24">
        <f t="shared" si="33"/>
        <v>232.5</v>
      </c>
      <c r="AI82" s="23">
        <f t="shared" si="34"/>
        <v>226.24575</v>
      </c>
      <c r="AJ82" s="21"/>
      <c r="AK82" s="21"/>
      <c r="AL82" s="21">
        <v>12</v>
      </c>
    </row>
    <row r="83" spans="1:38" s="25" customFormat="1" ht="12.75">
      <c r="A83" s="21">
        <v>12</v>
      </c>
      <c r="B83" s="21">
        <v>1</v>
      </c>
      <c r="C83" s="21" t="s">
        <v>31</v>
      </c>
      <c r="D83" s="21" t="s">
        <v>29</v>
      </c>
      <c r="E83" s="21">
        <v>60</v>
      </c>
      <c r="F83" s="21" t="s">
        <v>285</v>
      </c>
      <c r="G83" s="21" t="s">
        <v>69</v>
      </c>
      <c r="H83" s="21" t="s">
        <v>69</v>
      </c>
      <c r="I83" s="21" t="s">
        <v>13</v>
      </c>
      <c r="J83" s="22">
        <v>27135</v>
      </c>
      <c r="K83" s="37" t="s">
        <v>49</v>
      </c>
      <c r="L83" s="38">
        <v>59.1</v>
      </c>
      <c r="M83" s="23">
        <v>0.9009</v>
      </c>
      <c r="N83" s="21">
        <v>65</v>
      </c>
      <c r="O83" s="21">
        <v>75</v>
      </c>
      <c r="P83" s="21">
        <v>82.5</v>
      </c>
      <c r="Q83" s="37"/>
      <c r="R83" s="21">
        <v>82.5</v>
      </c>
      <c r="S83" s="23">
        <f t="shared" si="28"/>
        <v>74.32425</v>
      </c>
      <c r="T83" s="21">
        <v>42.5</v>
      </c>
      <c r="U83" s="31">
        <v>47.5</v>
      </c>
      <c r="V83" s="31">
        <v>47.5</v>
      </c>
      <c r="W83" s="37"/>
      <c r="X83" s="21">
        <v>42.5</v>
      </c>
      <c r="Y83" s="23">
        <f t="shared" si="29"/>
        <v>38.288250000000005</v>
      </c>
      <c r="Z83" s="24">
        <f t="shared" si="30"/>
        <v>125</v>
      </c>
      <c r="AA83" s="23">
        <f t="shared" si="31"/>
        <v>112.61250000000001</v>
      </c>
      <c r="AB83" s="21">
        <v>65</v>
      </c>
      <c r="AC83" s="21">
        <v>75</v>
      </c>
      <c r="AD83" s="21">
        <v>85</v>
      </c>
      <c r="AE83" s="37"/>
      <c r="AF83" s="21">
        <v>85</v>
      </c>
      <c r="AG83" s="23">
        <f t="shared" si="32"/>
        <v>76.57650000000001</v>
      </c>
      <c r="AH83" s="24">
        <f t="shared" si="33"/>
        <v>210</v>
      </c>
      <c r="AI83" s="23">
        <f t="shared" si="34"/>
        <v>189.18900000000002</v>
      </c>
      <c r="AJ83" s="21"/>
      <c r="AK83" s="21" t="s">
        <v>375</v>
      </c>
      <c r="AL83" s="21">
        <v>12</v>
      </c>
    </row>
    <row r="84" spans="1:38" s="25" customFormat="1" ht="12.75">
      <c r="A84" s="21">
        <v>12</v>
      </c>
      <c r="B84" s="21">
        <v>1</v>
      </c>
      <c r="C84" s="21" t="s">
        <v>31</v>
      </c>
      <c r="D84" s="21" t="s">
        <v>29</v>
      </c>
      <c r="E84" s="21">
        <v>60</v>
      </c>
      <c r="F84" s="21" t="s">
        <v>284</v>
      </c>
      <c r="G84" s="21" t="s">
        <v>113</v>
      </c>
      <c r="H84" s="21" t="s">
        <v>15</v>
      </c>
      <c r="I84" s="21" t="s">
        <v>13</v>
      </c>
      <c r="J84" s="22">
        <v>26981</v>
      </c>
      <c r="K84" s="37" t="s">
        <v>22</v>
      </c>
      <c r="L84" s="39">
        <v>58.6</v>
      </c>
      <c r="M84" s="23">
        <v>0.8788</v>
      </c>
      <c r="N84" s="31">
        <v>75</v>
      </c>
      <c r="O84" s="31">
        <v>75</v>
      </c>
      <c r="P84" s="21">
        <v>75</v>
      </c>
      <c r="Q84" s="37"/>
      <c r="R84" s="21">
        <v>75</v>
      </c>
      <c r="S84" s="23">
        <f t="shared" si="28"/>
        <v>65.91</v>
      </c>
      <c r="T84" s="21">
        <v>35</v>
      </c>
      <c r="U84" s="21">
        <v>37.5</v>
      </c>
      <c r="V84" s="21">
        <v>40</v>
      </c>
      <c r="W84" s="37"/>
      <c r="X84" s="21">
        <v>40</v>
      </c>
      <c r="Y84" s="23">
        <f t="shared" si="29"/>
        <v>35.152</v>
      </c>
      <c r="Z84" s="24">
        <f t="shared" si="30"/>
        <v>115</v>
      </c>
      <c r="AA84" s="23">
        <f t="shared" si="31"/>
        <v>101.062</v>
      </c>
      <c r="AB84" s="21">
        <v>80</v>
      </c>
      <c r="AC84" s="21">
        <v>85</v>
      </c>
      <c r="AD84" s="21">
        <v>90</v>
      </c>
      <c r="AE84" s="37"/>
      <c r="AF84" s="21">
        <v>90</v>
      </c>
      <c r="AG84" s="23">
        <f t="shared" si="32"/>
        <v>79.092</v>
      </c>
      <c r="AH84" s="24">
        <f t="shared" si="33"/>
        <v>205</v>
      </c>
      <c r="AI84" s="23">
        <f t="shared" si="34"/>
        <v>180.154</v>
      </c>
      <c r="AJ84" s="21"/>
      <c r="AK84" s="21" t="s">
        <v>374</v>
      </c>
      <c r="AL84" s="21">
        <v>12</v>
      </c>
    </row>
    <row r="85" spans="1:38" s="25" customFormat="1" ht="12.75">
      <c r="A85" s="21">
        <v>12</v>
      </c>
      <c r="B85" s="21">
        <v>1</v>
      </c>
      <c r="C85" s="21" t="s">
        <v>31</v>
      </c>
      <c r="D85" s="21" t="s">
        <v>29</v>
      </c>
      <c r="E85" s="21">
        <v>60</v>
      </c>
      <c r="F85" s="21" t="s">
        <v>293</v>
      </c>
      <c r="G85" s="21" t="s">
        <v>46</v>
      </c>
      <c r="H85" s="21" t="s">
        <v>46</v>
      </c>
      <c r="I85" s="21" t="s">
        <v>13</v>
      </c>
      <c r="J85" s="22">
        <v>32592</v>
      </c>
      <c r="K85" s="37" t="s">
        <v>12</v>
      </c>
      <c r="L85" s="38">
        <v>58.04</v>
      </c>
      <c r="M85" s="23">
        <v>0.8851</v>
      </c>
      <c r="N85" s="21">
        <v>80</v>
      </c>
      <c r="O85" s="21">
        <v>90</v>
      </c>
      <c r="P85" s="21">
        <v>100</v>
      </c>
      <c r="Q85" s="37"/>
      <c r="R85" s="21">
        <v>100</v>
      </c>
      <c r="S85" s="23">
        <f t="shared" si="28"/>
        <v>88.51</v>
      </c>
      <c r="T85" s="21">
        <v>40</v>
      </c>
      <c r="U85" s="21">
        <v>50</v>
      </c>
      <c r="V85" s="21">
        <v>55</v>
      </c>
      <c r="W85" s="37"/>
      <c r="X85" s="21">
        <v>55</v>
      </c>
      <c r="Y85" s="23">
        <f t="shared" si="29"/>
        <v>48.6805</v>
      </c>
      <c r="Z85" s="24">
        <f t="shared" si="30"/>
        <v>155</v>
      </c>
      <c r="AA85" s="23">
        <f t="shared" si="31"/>
        <v>137.1905</v>
      </c>
      <c r="AB85" s="21">
        <v>90</v>
      </c>
      <c r="AC85" s="21">
        <v>105</v>
      </c>
      <c r="AD85" s="21">
        <v>120</v>
      </c>
      <c r="AE85" s="37"/>
      <c r="AF85" s="21">
        <v>120</v>
      </c>
      <c r="AG85" s="23">
        <f t="shared" si="32"/>
        <v>106.212</v>
      </c>
      <c r="AH85" s="24">
        <f t="shared" si="33"/>
        <v>275</v>
      </c>
      <c r="AI85" s="23">
        <f t="shared" si="34"/>
        <v>243.4025</v>
      </c>
      <c r="AJ85" s="21" t="s">
        <v>232</v>
      </c>
      <c r="AK85" s="21" t="s">
        <v>355</v>
      </c>
      <c r="AL85" s="21">
        <v>27</v>
      </c>
    </row>
    <row r="86" spans="1:38" s="25" customFormat="1" ht="12.75">
      <c r="A86" s="21">
        <v>12</v>
      </c>
      <c r="B86" s="21">
        <v>1</v>
      </c>
      <c r="C86" s="21" t="s">
        <v>31</v>
      </c>
      <c r="D86" s="21" t="s">
        <v>29</v>
      </c>
      <c r="E86" s="21">
        <v>60</v>
      </c>
      <c r="F86" s="21" t="s">
        <v>366</v>
      </c>
      <c r="G86" s="21" t="s">
        <v>72</v>
      </c>
      <c r="H86" s="21" t="s">
        <v>15</v>
      </c>
      <c r="I86" s="21" t="s">
        <v>13</v>
      </c>
      <c r="J86" s="22">
        <v>36939</v>
      </c>
      <c r="K86" s="37" t="s">
        <v>70</v>
      </c>
      <c r="L86" s="38">
        <v>59.15</v>
      </c>
      <c r="M86" s="23">
        <v>0.9262</v>
      </c>
      <c r="N86" s="21">
        <v>45</v>
      </c>
      <c r="O86" s="21">
        <v>55</v>
      </c>
      <c r="P86" s="31">
        <v>65</v>
      </c>
      <c r="Q86" s="37"/>
      <c r="R86" s="21">
        <v>55</v>
      </c>
      <c r="S86" s="23">
        <f t="shared" si="28"/>
        <v>50.941</v>
      </c>
      <c r="T86" s="21">
        <v>30</v>
      </c>
      <c r="U86" s="21">
        <v>35</v>
      </c>
      <c r="V86" s="31">
        <v>40</v>
      </c>
      <c r="W86" s="37"/>
      <c r="X86" s="21">
        <v>35</v>
      </c>
      <c r="Y86" s="23">
        <f t="shared" si="29"/>
        <v>32.417</v>
      </c>
      <c r="Z86" s="24">
        <f t="shared" si="30"/>
        <v>90</v>
      </c>
      <c r="AA86" s="23">
        <f t="shared" si="31"/>
        <v>83.358</v>
      </c>
      <c r="AB86" s="21">
        <v>70</v>
      </c>
      <c r="AC86" s="21">
        <v>80</v>
      </c>
      <c r="AD86" s="31">
        <v>90</v>
      </c>
      <c r="AE86" s="37"/>
      <c r="AF86" s="21">
        <v>80</v>
      </c>
      <c r="AG86" s="23">
        <f t="shared" si="32"/>
        <v>74.096</v>
      </c>
      <c r="AH86" s="24">
        <f t="shared" si="33"/>
        <v>170</v>
      </c>
      <c r="AI86" s="23">
        <f t="shared" si="34"/>
        <v>157.454</v>
      </c>
      <c r="AJ86" s="21"/>
      <c r="AK86" s="21"/>
      <c r="AL86" s="21">
        <v>12</v>
      </c>
    </row>
    <row r="87" spans="1:38" s="25" customFormat="1" ht="12.75">
      <c r="A87" s="21">
        <v>12</v>
      </c>
      <c r="B87" s="21">
        <v>1</v>
      </c>
      <c r="C87" s="21" t="s">
        <v>31</v>
      </c>
      <c r="D87" s="21" t="s">
        <v>29</v>
      </c>
      <c r="E87" s="21">
        <v>67.5</v>
      </c>
      <c r="F87" s="21" t="s">
        <v>286</v>
      </c>
      <c r="G87" s="21" t="s">
        <v>220</v>
      </c>
      <c r="H87" s="21" t="s">
        <v>15</v>
      </c>
      <c r="I87" s="21" t="s">
        <v>13</v>
      </c>
      <c r="J87" s="22">
        <v>32609</v>
      </c>
      <c r="K87" s="37" t="s">
        <v>12</v>
      </c>
      <c r="L87" s="38">
        <v>65.05</v>
      </c>
      <c r="M87" s="23">
        <v>0.8052</v>
      </c>
      <c r="N87" s="21">
        <v>75</v>
      </c>
      <c r="O87" s="31">
        <v>82.5</v>
      </c>
      <c r="P87" s="21">
        <v>82.5</v>
      </c>
      <c r="Q87" s="37"/>
      <c r="R87" s="21">
        <v>82.5</v>
      </c>
      <c r="S87" s="23">
        <f t="shared" si="28"/>
        <v>66.429</v>
      </c>
      <c r="T87" s="21">
        <v>45</v>
      </c>
      <c r="U87" s="31">
        <v>52.5</v>
      </c>
      <c r="V87" s="31">
        <v>52.5</v>
      </c>
      <c r="W87" s="37"/>
      <c r="X87" s="21">
        <v>45</v>
      </c>
      <c r="Y87" s="23">
        <f t="shared" si="29"/>
        <v>36.234</v>
      </c>
      <c r="Z87" s="24">
        <f t="shared" si="30"/>
        <v>127.5</v>
      </c>
      <c r="AA87" s="23">
        <f t="shared" si="31"/>
        <v>102.663</v>
      </c>
      <c r="AB87" s="21">
        <v>90</v>
      </c>
      <c r="AC87" s="21">
        <v>102.5</v>
      </c>
      <c r="AD87" s="21">
        <v>105</v>
      </c>
      <c r="AE87" s="37"/>
      <c r="AF87" s="21">
        <v>105</v>
      </c>
      <c r="AG87" s="23">
        <f t="shared" si="32"/>
        <v>84.546</v>
      </c>
      <c r="AH87" s="24">
        <f t="shared" si="33"/>
        <v>232.5</v>
      </c>
      <c r="AI87" s="23">
        <f t="shared" si="34"/>
        <v>187.209</v>
      </c>
      <c r="AJ87" s="21"/>
      <c r="AK87" s="21" t="s">
        <v>373</v>
      </c>
      <c r="AL87" s="21">
        <v>12</v>
      </c>
    </row>
    <row r="88" spans="1:38" s="25" customFormat="1" ht="12.75">
      <c r="A88" s="21">
        <v>0</v>
      </c>
      <c r="B88" s="21" t="s">
        <v>348</v>
      </c>
      <c r="C88" s="21" t="s">
        <v>31</v>
      </c>
      <c r="D88" s="21" t="s">
        <v>29</v>
      </c>
      <c r="E88" s="21">
        <v>67.5</v>
      </c>
      <c r="F88" s="21" t="s">
        <v>290</v>
      </c>
      <c r="G88" s="21" t="s">
        <v>220</v>
      </c>
      <c r="H88" s="21" t="s">
        <v>15</v>
      </c>
      <c r="I88" s="21" t="s">
        <v>13</v>
      </c>
      <c r="J88" s="22">
        <v>29678</v>
      </c>
      <c r="K88" s="37" t="s">
        <v>12</v>
      </c>
      <c r="L88" s="38">
        <v>65.6</v>
      </c>
      <c r="M88" s="23">
        <v>0.7959</v>
      </c>
      <c r="N88" s="31">
        <v>90</v>
      </c>
      <c r="O88" s="31">
        <v>90</v>
      </c>
      <c r="P88" s="31">
        <v>90</v>
      </c>
      <c r="Q88" s="37"/>
      <c r="R88" s="21">
        <v>0</v>
      </c>
      <c r="S88" s="23">
        <f t="shared" si="28"/>
        <v>0</v>
      </c>
      <c r="T88" s="31">
        <v>40</v>
      </c>
      <c r="U88" s="31">
        <v>0</v>
      </c>
      <c r="V88" s="31">
        <v>0</v>
      </c>
      <c r="W88" s="37"/>
      <c r="X88" s="21">
        <v>0</v>
      </c>
      <c r="Y88" s="23">
        <f t="shared" si="29"/>
        <v>0</v>
      </c>
      <c r="Z88" s="24">
        <f t="shared" si="30"/>
        <v>0</v>
      </c>
      <c r="AA88" s="23">
        <f t="shared" si="31"/>
        <v>0</v>
      </c>
      <c r="AB88" s="31">
        <v>100</v>
      </c>
      <c r="AC88" s="31">
        <v>0</v>
      </c>
      <c r="AD88" s="31">
        <v>0</v>
      </c>
      <c r="AE88" s="37"/>
      <c r="AF88" s="21">
        <v>0</v>
      </c>
      <c r="AG88" s="23">
        <f t="shared" si="32"/>
        <v>0</v>
      </c>
      <c r="AH88" s="24">
        <f t="shared" si="33"/>
        <v>0</v>
      </c>
      <c r="AI88" s="23">
        <f t="shared" si="34"/>
        <v>0</v>
      </c>
      <c r="AJ88" s="21"/>
      <c r="AK88" s="21" t="s">
        <v>377</v>
      </c>
      <c r="AL88" s="21">
        <v>0</v>
      </c>
    </row>
    <row r="89" spans="1:38" s="25" customFormat="1" ht="12.75">
      <c r="A89" s="21">
        <v>12</v>
      </c>
      <c r="B89" s="21">
        <v>1</v>
      </c>
      <c r="C89" s="21" t="s">
        <v>31</v>
      </c>
      <c r="D89" s="21" t="s">
        <v>29</v>
      </c>
      <c r="E89" s="21">
        <v>75</v>
      </c>
      <c r="F89" s="21" t="s">
        <v>287</v>
      </c>
      <c r="G89" s="21" t="s">
        <v>69</v>
      </c>
      <c r="H89" s="21" t="s">
        <v>69</v>
      </c>
      <c r="I89" s="21" t="s">
        <v>13</v>
      </c>
      <c r="J89" s="22">
        <v>25382</v>
      </c>
      <c r="K89" s="37" t="s">
        <v>22</v>
      </c>
      <c r="L89" s="38">
        <v>72.7</v>
      </c>
      <c r="M89" s="23">
        <v>0.8451</v>
      </c>
      <c r="N89" s="21">
        <v>65</v>
      </c>
      <c r="O89" s="21">
        <v>75</v>
      </c>
      <c r="P89" s="21">
        <v>82.5</v>
      </c>
      <c r="Q89" s="37"/>
      <c r="R89" s="21">
        <v>82.5</v>
      </c>
      <c r="S89" s="23">
        <f t="shared" si="28"/>
        <v>69.72075</v>
      </c>
      <c r="T89" s="21">
        <v>45</v>
      </c>
      <c r="U89" s="31">
        <v>50</v>
      </c>
      <c r="V89" s="21">
        <v>50</v>
      </c>
      <c r="W89" s="37"/>
      <c r="X89" s="21">
        <v>50</v>
      </c>
      <c r="Y89" s="23">
        <f t="shared" si="29"/>
        <v>42.254999999999995</v>
      </c>
      <c r="Z89" s="24">
        <f t="shared" si="30"/>
        <v>132.5</v>
      </c>
      <c r="AA89" s="23">
        <f t="shared" si="31"/>
        <v>111.97574999999999</v>
      </c>
      <c r="AB89" s="21">
        <v>70</v>
      </c>
      <c r="AC89" s="21">
        <v>80</v>
      </c>
      <c r="AD89" s="21">
        <v>90</v>
      </c>
      <c r="AE89" s="37"/>
      <c r="AF89" s="21">
        <v>90</v>
      </c>
      <c r="AG89" s="23">
        <f t="shared" si="32"/>
        <v>76.059</v>
      </c>
      <c r="AH89" s="24">
        <f t="shared" si="33"/>
        <v>222.5</v>
      </c>
      <c r="AI89" s="23">
        <f t="shared" si="34"/>
        <v>188.03475</v>
      </c>
      <c r="AJ89" s="21"/>
      <c r="AK89" s="21"/>
      <c r="AL89" s="21">
        <v>12</v>
      </c>
    </row>
    <row r="90" spans="1:38" s="25" customFormat="1" ht="12.75">
      <c r="A90" s="21">
        <v>12</v>
      </c>
      <c r="B90" s="21">
        <v>1</v>
      </c>
      <c r="C90" s="21" t="s">
        <v>31</v>
      </c>
      <c r="D90" s="21" t="s">
        <v>29</v>
      </c>
      <c r="E90" s="21">
        <v>75</v>
      </c>
      <c r="F90" s="21" t="s">
        <v>280</v>
      </c>
      <c r="G90" s="21" t="s">
        <v>171</v>
      </c>
      <c r="H90" s="21" t="s">
        <v>15</v>
      </c>
      <c r="I90" s="21" t="s">
        <v>13</v>
      </c>
      <c r="J90" s="22">
        <v>24075</v>
      </c>
      <c r="K90" s="37" t="s">
        <v>33</v>
      </c>
      <c r="L90" s="39">
        <v>72.45</v>
      </c>
      <c r="M90" s="23">
        <v>0.7387</v>
      </c>
      <c r="N90" s="21">
        <v>60</v>
      </c>
      <c r="O90" s="21">
        <v>65</v>
      </c>
      <c r="P90" s="21">
        <v>70</v>
      </c>
      <c r="Q90" s="37"/>
      <c r="R90" s="21">
        <v>70</v>
      </c>
      <c r="S90" s="23">
        <f t="shared" si="28"/>
        <v>51.709</v>
      </c>
      <c r="T90" s="21">
        <v>40</v>
      </c>
      <c r="U90" s="21">
        <v>45</v>
      </c>
      <c r="V90" s="21">
        <v>50</v>
      </c>
      <c r="W90" s="37"/>
      <c r="X90" s="21">
        <v>50</v>
      </c>
      <c r="Y90" s="23">
        <f t="shared" si="29"/>
        <v>36.935</v>
      </c>
      <c r="Z90" s="24">
        <f t="shared" si="30"/>
        <v>120</v>
      </c>
      <c r="AA90" s="23">
        <f t="shared" si="31"/>
        <v>88.644</v>
      </c>
      <c r="AB90" s="21">
        <v>80</v>
      </c>
      <c r="AC90" s="21">
        <v>87.5</v>
      </c>
      <c r="AD90" s="21">
        <v>92.5</v>
      </c>
      <c r="AE90" s="37"/>
      <c r="AF90" s="21">
        <v>92.5</v>
      </c>
      <c r="AG90" s="23">
        <f t="shared" si="32"/>
        <v>68.32975</v>
      </c>
      <c r="AH90" s="24">
        <f t="shared" si="33"/>
        <v>212.5</v>
      </c>
      <c r="AI90" s="23">
        <f t="shared" si="34"/>
        <v>156.97375</v>
      </c>
      <c r="AJ90" s="21"/>
      <c r="AK90" s="21" t="s">
        <v>247</v>
      </c>
      <c r="AL90" s="21">
        <v>12</v>
      </c>
    </row>
    <row r="91" spans="1:38" s="25" customFormat="1" ht="12.75">
      <c r="A91" s="21">
        <v>12</v>
      </c>
      <c r="B91" s="21">
        <v>1</v>
      </c>
      <c r="C91" s="21" t="s">
        <v>31</v>
      </c>
      <c r="D91" s="21" t="s">
        <v>29</v>
      </c>
      <c r="E91" s="21">
        <v>75</v>
      </c>
      <c r="F91" s="21" t="s">
        <v>294</v>
      </c>
      <c r="G91" s="21" t="s">
        <v>171</v>
      </c>
      <c r="H91" s="21" t="s">
        <v>15</v>
      </c>
      <c r="I91" s="21" t="s">
        <v>13</v>
      </c>
      <c r="J91" s="22">
        <v>32663</v>
      </c>
      <c r="K91" s="37" t="s">
        <v>12</v>
      </c>
      <c r="L91" s="38">
        <v>71.7</v>
      </c>
      <c r="M91" s="23">
        <v>0.7453</v>
      </c>
      <c r="N91" s="21">
        <v>70</v>
      </c>
      <c r="O91" s="21">
        <v>85</v>
      </c>
      <c r="P91" s="21">
        <v>100</v>
      </c>
      <c r="Q91" s="37"/>
      <c r="R91" s="21">
        <v>100</v>
      </c>
      <c r="S91" s="23">
        <f t="shared" si="28"/>
        <v>74.53</v>
      </c>
      <c r="T91" s="21">
        <v>40</v>
      </c>
      <c r="U91" s="21">
        <v>50</v>
      </c>
      <c r="V91" s="31">
        <v>55</v>
      </c>
      <c r="W91" s="37"/>
      <c r="X91" s="21">
        <v>50</v>
      </c>
      <c r="Y91" s="23">
        <f t="shared" si="29"/>
        <v>37.265</v>
      </c>
      <c r="Z91" s="24">
        <f t="shared" si="30"/>
        <v>150</v>
      </c>
      <c r="AA91" s="23">
        <f t="shared" si="31"/>
        <v>111.79499999999999</v>
      </c>
      <c r="AB91" s="21">
        <v>95</v>
      </c>
      <c r="AC91" s="21">
        <v>110</v>
      </c>
      <c r="AD91" s="21">
        <v>125</v>
      </c>
      <c r="AE91" s="37"/>
      <c r="AF91" s="21">
        <v>125</v>
      </c>
      <c r="AG91" s="23">
        <f t="shared" si="32"/>
        <v>93.1625</v>
      </c>
      <c r="AH91" s="24">
        <f t="shared" si="33"/>
        <v>275</v>
      </c>
      <c r="AI91" s="23">
        <f t="shared" si="34"/>
        <v>204.95749999999998</v>
      </c>
      <c r="AJ91" s="21" t="s">
        <v>233</v>
      </c>
      <c r="AK91" s="21" t="s">
        <v>247</v>
      </c>
      <c r="AL91" s="21">
        <v>21</v>
      </c>
    </row>
    <row r="92" spans="1:38" s="25" customFormat="1" ht="12.75">
      <c r="A92" s="21">
        <v>5</v>
      </c>
      <c r="B92" s="21">
        <v>2</v>
      </c>
      <c r="C92" s="21" t="s">
        <v>31</v>
      </c>
      <c r="D92" s="21" t="s">
        <v>29</v>
      </c>
      <c r="E92" s="21">
        <v>75</v>
      </c>
      <c r="F92" s="21" t="s">
        <v>295</v>
      </c>
      <c r="G92" s="21" t="s">
        <v>220</v>
      </c>
      <c r="H92" s="21" t="s">
        <v>15</v>
      </c>
      <c r="I92" s="21" t="s">
        <v>13</v>
      </c>
      <c r="J92" s="22">
        <v>34265</v>
      </c>
      <c r="K92" s="37" t="s">
        <v>12</v>
      </c>
      <c r="L92" s="38">
        <v>74.25</v>
      </c>
      <c r="M92" s="23">
        <v>0.7258</v>
      </c>
      <c r="N92" s="21">
        <v>80</v>
      </c>
      <c r="O92" s="21">
        <v>92.5</v>
      </c>
      <c r="P92" s="31">
        <v>100</v>
      </c>
      <c r="Q92" s="37"/>
      <c r="R92" s="21">
        <v>92.5</v>
      </c>
      <c r="S92" s="23">
        <f t="shared" si="28"/>
        <v>67.1365</v>
      </c>
      <c r="T92" s="31">
        <v>52.5</v>
      </c>
      <c r="U92" s="31">
        <v>52.5</v>
      </c>
      <c r="V92" s="31">
        <v>52.5</v>
      </c>
      <c r="W92" s="37"/>
      <c r="X92" s="21">
        <v>0</v>
      </c>
      <c r="Y92" s="23">
        <f t="shared" si="29"/>
        <v>0</v>
      </c>
      <c r="Z92" s="24">
        <f t="shared" si="30"/>
        <v>92.5</v>
      </c>
      <c r="AA92" s="23">
        <f t="shared" si="31"/>
        <v>67.1365</v>
      </c>
      <c r="AB92" s="21">
        <v>80</v>
      </c>
      <c r="AC92" s="21">
        <v>92.5</v>
      </c>
      <c r="AD92" s="21">
        <v>105</v>
      </c>
      <c r="AE92" s="37"/>
      <c r="AF92" s="21">
        <v>105</v>
      </c>
      <c r="AG92" s="23">
        <f t="shared" si="32"/>
        <v>76.209</v>
      </c>
      <c r="AH92" s="24">
        <f t="shared" si="33"/>
        <v>197.5</v>
      </c>
      <c r="AI92" s="23">
        <f t="shared" si="34"/>
        <v>143.3455</v>
      </c>
      <c r="AJ92" s="21"/>
      <c r="AK92" s="21" t="s">
        <v>373</v>
      </c>
      <c r="AL92" s="21">
        <v>5</v>
      </c>
    </row>
    <row r="93" spans="1:38" s="25" customFormat="1" ht="12.75">
      <c r="A93" s="21"/>
      <c r="B93" s="21"/>
      <c r="C93" s="21"/>
      <c r="D93" s="21"/>
      <c r="E93" s="21"/>
      <c r="F93" s="24" t="s">
        <v>255</v>
      </c>
      <c r="G93" s="24" t="s">
        <v>368</v>
      </c>
      <c r="H93" s="21"/>
      <c r="I93" s="21"/>
      <c r="J93" s="22"/>
      <c r="K93" s="37"/>
      <c r="L93" s="38"/>
      <c r="M93" s="23"/>
      <c r="N93" s="21"/>
      <c r="O93" s="21"/>
      <c r="P93" s="21"/>
      <c r="Q93" s="37"/>
      <c r="R93" s="21"/>
      <c r="S93" s="23"/>
      <c r="T93" s="21"/>
      <c r="U93" s="21"/>
      <c r="V93" s="24"/>
      <c r="W93" s="37"/>
      <c r="X93" s="24"/>
      <c r="Y93" s="23"/>
      <c r="Z93" s="24"/>
      <c r="AA93" s="23"/>
      <c r="AB93" s="21"/>
      <c r="AC93" s="21"/>
      <c r="AD93" s="24"/>
      <c r="AE93" s="37"/>
      <c r="AF93" s="24"/>
      <c r="AG93" s="23"/>
      <c r="AH93" s="24"/>
      <c r="AI93" s="23"/>
      <c r="AJ93" s="21"/>
      <c r="AK93" s="21"/>
      <c r="AL93" s="21"/>
    </row>
    <row r="94" spans="1:38" s="25" customFormat="1" ht="12.75">
      <c r="A94" s="21">
        <v>12</v>
      </c>
      <c r="B94" s="21">
        <v>1</v>
      </c>
      <c r="C94" s="21" t="s">
        <v>31</v>
      </c>
      <c r="D94" s="21" t="s">
        <v>29</v>
      </c>
      <c r="E94" s="21">
        <v>44</v>
      </c>
      <c r="F94" s="21" t="s">
        <v>306</v>
      </c>
      <c r="G94" s="21" t="s">
        <v>220</v>
      </c>
      <c r="H94" s="21" t="s">
        <v>15</v>
      </c>
      <c r="I94" s="21" t="s">
        <v>13</v>
      </c>
      <c r="J94" s="22">
        <v>39209</v>
      </c>
      <c r="K94" s="37" t="s">
        <v>59</v>
      </c>
      <c r="L94" s="38">
        <v>40.95</v>
      </c>
      <c r="M94" s="23">
        <v>1.5663</v>
      </c>
      <c r="N94" s="21">
        <v>45</v>
      </c>
      <c r="O94" s="21">
        <v>50</v>
      </c>
      <c r="P94" s="21">
        <v>52.5</v>
      </c>
      <c r="Q94" s="37"/>
      <c r="R94" s="21">
        <v>52.5</v>
      </c>
      <c r="S94" s="23">
        <f aca="true" t="shared" si="35" ref="S94:S129">R94*M94</f>
        <v>82.23075</v>
      </c>
      <c r="T94" s="21">
        <v>35</v>
      </c>
      <c r="U94" s="31">
        <v>40</v>
      </c>
      <c r="V94" s="21">
        <v>40</v>
      </c>
      <c r="W94" s="37"/>
      <c r="X94" s="21">
        <v>40</v>
      </c>
      <c r="Y94" s="23">
        <f aca="true" t="shared" si="36" ref="Y94:Y129">X94*M94</f>
        <v>62.652</v>
      </c>
      <c r="Z94" s="24">
        <f aca="true" t="shared" si="37" ref="Z94:Z129">X94+R94</f>
        <v>92.5</v>
      </c>
      <c r="AA94" s="23">
        <f aca="true" t="shared" si="38" ref="AA94:AA129">Z94*M94</f>
        <v>144.88275000000002</v>
      </c>
      <c r="AB94" s="21">
        <v>65</v>
      </c>
      <c r="AC94" s="21">
        <v>70</v>
      </c>
      <c r="AD94" s="21">
        <v>75</v>
      </c>
      <c r="AE94" s="37"/>
      <c r="AF94" s="21">
        <v>75</v>
      </c>
      <c r="AG94" s="23">
        <f aca="true" t="shared" si="39" ref="AG94:AG129">AF94*M94</f>
        <v>117.4725</v>
      </c>
      <c r="AH94" s="24">
        <f aca="true" t="shared" si="40" ref="AH94:AH129">AF94+Z94</f>
        <v>167.5</v>
      </c>
      <c r="AI94" s="23">
        <f aca="true" t="shared" si="41" ref="AI94:AI129">AH94*M94</f>
        <v>262.35525</v>
      </c>
      <c r="AJ94" s="21"/>
      <c r="AK94" s="21" t="s">
        <v>253</v>
      </c>
      <c r="AL94" s="21">
        <v>12</v>
      </c>
    </row>
    <row r="95" spans="1:38" s="25" customFormat="1" ht="12.75">
      <c r="A95" s="21">
        <v>12</v>
      </c>
      <c r="B95" s="21">
        <v>1</v>
      </c>
      <c r="C95" s="21" t="s">
        <v>31</v>
      </c>
      <c r="D95" s="21" t="s">
        <v>29</v>
      </c>
      <c r="E95" s="21">
        <v>44</v>
      </c>
      <c r="F95" s="21" t="s">
        <v>312</v>
      </c>
      <c r="G95" s="21" t="s">
        <v>220</v>
      </c>
      <c r="H95" s="21" t="s">
        <v>15</v>
      </c>
      <c r="I95" s="21" t="s">
        <v>13</v>
      </c>
      <c r="J95" s="22">
        <v>38122</v>
      </c>
      <c r="K95" s="37" t="s">
        <v>21</v>
      </c>
      <c r="L95" s="38">
        <v>44</v>
      </c>
      <c r="M95" s="23">
        <v>1.4338</v>
      </c>
      <c r="N95" s="21">
        <v>75</v>
      </c>
      <c r="O95" s="31">
        <v>85</v>
      </c>
      <c r="P95" s="31">
        <v>85</v>
      </c>
      <c r="Q95" s="37"/>
      <c r="R95" s="21">
        <v>75</v>
      </c>
      <c r="S95" s="23">
        <f t="shared" si="35"/>
        <v>107.535</v>
      </c>
      <c r="T95" s="21">
        <v>50</v>
      </c>
      <c r="U95" s="31">
        <v>55</v>
      </c>
      <c r="V95" s="21">
        <v>55</v>
      </c>
      <c r="W95" s="37"/>
      <c r="X95" s="21">
        <v>55</v>
      </c>
      <c r="Y95" s="23">
        <f t="shared" si="36"/>
        <v>78.859</v>
      </c>
      <c r="Z95" s="24">
        <f t="shared" si="37"/>
        <v>130</v>
      </c>
      <c r="AA95" s="23">
        <f t="shared" si="38"/>
        <v>186.394</v>
      </c>
      <c r="AB95" s="21">
        <v>95</v>
      </c>
      <c r="AC95" s="21">
        <v>102.5</v>
      </c>
      <c r="AD95" s="21">
        <v>107.5</v>
      </c>
      <c r="AE95" s="37"/>
      <c r="AF95" s="21">
        <v>107.5</v>
      </c>
      <c r="AG95" s="23">
        <f t="shared" si="39"/>
        <v>154.1335</v>
      </c>
      <c r="AH95" s="24">
        <f t="shared" si="40"/>
        <v>237.5</v>
      </c>
      <c r="AI95" s="23">
        <f t="shared" si="41"/>
        <v>340.5275</v>
      </c>
      <c r="AJ95" s="21" t="s">
        <v>235</v>
      </c>
      <c r="AK95" s="21" t="s">
        <v>253</v>
      </c>
      <c r="AL95" s="21">
        <v>27</v>
      </c>
    </row>
    <row r="96" spans="1:38" s="25" customFormat="1" ht="12.75">
      <c r="A96" s="21">
        <v>12</v>
      </c>
      <c r="B96" s="21">
        <v>1</v>
      </c>
      <c r="C96" s="21" t="s">
        <v>31</v>
      </c>
      <c r="D96" s="21" t="s">
        <v>29</v>
      </c>
      <c r="E96" s="21">
        <v>48</v>
      </c>
      <c r="F96" s="21" t="s">
        <v>309</v>
      </c>
      <c r="G96" s="21" t="s">
        <v>220</v>
      </c>
      <c r="H96" s="21" t="s">
        <v>15</v>
      </c>
      <c r="I96" s="21" t="s">
        <v>13</v>
      </c>
      <c r="J96" s="22">
        <v>39359</v>
      </c>
      <c r="K96" s="37" t="s">
        <v>59</v>
      </c>
      <c r="L96" s="38">
        <v>47</v>
      </c>
      <c r="M96" s="23">
        <v>1.3213</v>
      </c>
      <c r="N96" s="21">
        <v>60</v>
      </c>
      <c r="O96" s="31">
        <v>65</v>
      </c>
      <c r="P96" s="31">
        <v>65</v>
      </c>
      <c r="Q96" s="37"/>
      <c r="R96" s="21">
        <v>60</v>
      </c>
      <c r="S96" s="23">
        <f t="shared" si="35"/>
        <v>79.27799999999999</v>
      </c>
      <c r="T96" s="21">
        <v>45</v>
      </c>
      <c r="U96" s="31">
        <v>50</v>
      </c>
      <c r="V96" s="21">
        <v>52.5</v>
      </c>
      <c r="W96" s="37"/>
      <c r="X96" s="21">
        <v>50</v>
      </c>
      <c r="Y96" s="23">
        <f t="shared" si="36"/>
        <v>66.065</v>
      </c>
      <c r="Z96" s="24">
        <f t="shared" si="37"/>
        <v>110</v>
      </c>
      <c r="AA96" s="23">
        <f t="shared" si="38"/>
        <v>145.343</v>
      </c>
      <c r="AB96" s="21">
        <v>70</v>
      </c>
      <c r="AC96" s="21">
        <v>75</v>
      </c>
      <c r="AD96" s="21">
        <v>80</v>
      </c>
      <c r="AE96" s="37"/>
      <c r="AF96" s="21">
        <v>80</v>
      </c>
      <c r="AG96" s="23">
        <f t="shared" si="39"/>
        <v>105.704</v>
      </c>
      <c r="AH96" s="24">
        <f t="shared" si="40"/>
        <v>190</v>
      </c>
      <c r="AI96" s="23">
        <f t="shared" si="41"/>
        <v>251.047</v>
      </c>
      <c r="AJ96" s="21"/>
      <c r="AK96" s="21" t="s">
        <v>253</v>
      </c>
      <c r="AL96" s="21">
        <v>12</v>
      </c>
    </row>
    <row r="97" spans="1:38" s="25" customFormat="1" ht="12.75">
      <c r="A97" s="21">
        <v>12</v>
      </c>
      <c r="B97" s="21">
        <v>1</v>
      </c>
      <c r="C97" s="21" t="s">
        <v>31</v>
      </c>
      <c r="D97" s="21" t="s">
        <v>29</v>
      </c>
      <c r="E97" s="21">
        <v>52</v>
      </c>
      <c r="F97" s="21" t="s">
        <v>311</v>
      </c>
      <c r="G97" s="21" t="s">
        <v>220</v>
      </c>
      <c r="H97" s="21" t="s">
        <v>15</v>
      </c>
      <c r="I97" s="21" t="s">
        <v>13</v>
      </c>
      <c r="J97" s="22">
        <v>38245</v>
      </c>
      <c r="K97" s="37" t="s">
        <v>21</v>
      </c>
      <c r="L97" s="38">
        <v>50.85</v>
      </c>
      <c r="M97" s="23">
        <v>1.2001</v>
      </c>
      <c r="N97" s="31">
        <v>75</v>
      </c>
      <c r="O97" s="31">
        <v>75</v>
      </c>
      <c r="P97" s="21">
        <v>75</v>
      </c>
      <c r="Q97" s="37"/>
      <c r="R97" s="21">
        <v>75</v>
      </c>
      <c r="S97" s="23">
        <f t="shared" si="35"/>
        <v>90.0075</v>
      </c>
      <c r="T97" s="31">
        <v>45</v>
      </c>
      <c r="U97" s="21">
        <v>45</v>
      </c>
      <c r="V97" s="21">
        <v>50</v>
      </c>
      <c r="W97" s="37"/>
      <c r="X97" s="21">
        <v>50</v>
      </c>
      <c r="Y97" s="23">
        <f t="shared" si="36"/>
        <v>60.004999999999995</v>
      </c>
      <c r="Z97" s="24">
        <f t="shared" si="37"/>
        <v>125</v>
      </c>
      <c r="AA97" s="23">
        <f t="shared" si="38"/>
        <v>150.0125</v>
      </c>
      <c r="AB97" s="21">
        <v>100</v>
      </c>
      <c r="AC97" s="21">
        <v>110</v>
      </c>
      <c r="AD97" s="21">
        <v>112.5</v>
      </c>
      <c r="AE97" s="37"/>
      <c r="AF97" s="21">
        <v>112.5</v>
      </c>
      <c r="AG97" s="23">
        <f t="shared" si="39"/>
        <v>135.01125</v>
      </c>
      <c r="AH97" s="24">
        <f t="shared" si="40"/>
        <v>237.5</v>
      </c>
      <c r="AI97" s="23">
        <f t="shared" si="41"/>
        <v>285.02375</v>
      </c>
      <c r="AJ97" s="21"/>
      <c r="AK97" s="21" t="s">
        <v>253</v>
      </c>
      <c r="AL97" s="21">
        <v>12</v>
      </c>
    </row>
    <row r="98" spans="1:38" s="25" customFormat="1" ht="12.75">
      <c r="A98" s="21">
        <v>12</v>
      </c>
      <c r="B98" s="21">
        <v>1</v>
      </c>
      <c r="C98" s="21" t="s">
        <v>31</v>
      </c>
      <c r="D98" s="21" t="s">
        <v>29</v>
      </c>
      <c r="E98" s="21">
        <v>56</v>
      </c>
      <c r="F98" s="21" t="s">
        <v>313</v>
      </c>
      <c r="G98" s="21" t="s">
        <v>220</v>
      </c>
      <c r="H98" s="21" t="s">
        <v>15</v>
      </c>
      <c r="I98" s="21" t="s">
        <v>13</v>
      </c>
      <c r="J98" s="22">
        <v>39664</v>
      </c>
      <c r="K98" s="37" t="s">
        <v>59</v>
      </c>
      <c r="L98" s="38">
        <v>55.5</v>
      </c>
      <c r="M98" s="23">
        <v>1.0867</v>
      </c>
      <c r="N98" s="21">
        <v>82.5</v>
      </c>
      <c r="O98" s="21">
        <v>87.5</v>
      </c>
      <c r="P98" s="31">
        <v>90</v>
      </c>
      <c r="Q98" s="37"/>
      <c r="R98" s="21">
        <v>87.5</v>
      </c>
      <c r="S98" s="23">
        <f t="shared" si="35"/>
        <v>95.08625</v>
      </c>
      <c r="T98" s="21">
        <v>50</v>
      </c>
      <c r="U98" s="21">
        <v>55</v>
      </c>
      <c r="V98" s="31">
        <v>57.5</v>
      </c>
      <c r="W98" s="37"/>
      <c r="X98" s="21">
        <v>55</v>
      </c>
      <c r="Y98" s="23">
        <f t="shared" si="36"/>
        <v>59.7685</v>
      </c>
      <c r="Z98" s="24">
        <f t="shared" si="37"/>
        <v>142.5</v>
      </c>
      <c r="AA98" s="23">
        <f t="shared" si="38"/>
        <v>154.85475</v>
      </c>
      <c r="AB98" s="21">
        <v>82.5</v>
      </c>
      <c r="AC98" s="21">
        <v>87.5</v>
      </c>
      <c r="AD98" s="21">
        <v>92.5</v>
      </c>
      <c r="AE98" s="37"/>
      <c r="AF98" s="21">
        <v>92.5</v>
      </c>
      <c r="AG98" s="23">
        <f t="shared" si="39"/>
        <v>100.51975</v>
      </c>
      <c r="AH98" s="24">
        <f t="shared" si="40"/>
        <v>235</v>
      </c>
      <c r="AI98" s="23">
        <f t="shared" si="41"/>
        <v>255.3745</v>
      </c>
      <c r="AJ98" s="21"/>
      <c r="AK98" s="21" t="s">
        <v>253</v>
      </c>
      <c r="AL98" s="21">
        <v>12</v>
      </c>
    </row>
    <row r="99" spans="1:38" s="25" customFormat="1" ht="12.75">
      <c r="A99" s="21">
        <v>12</v>
      </c>
      <c r="B99" s="21">
        <v>1</v>
      </c>
      <c r="C99" s="21" t="s">
        <v>31</v>
      </c>
      <c r="D99" s="21" t="s">
        <v>29</v>
      </c>
      <c r="E99" s="21">
        <v>56</v>
      </c>
      <c r="F99" s="21" t="s">
        <v>308</v>
      </c>
      <c r="G99" s="21" t="s">
        <v>171</v>
      </c>
      <c r="H99" s="21" t="s">
        <v>15</v>
      </c>
      <c r="I99" s="21" t="s">
        <v>13</v>
      </c>
      <c r="J99" s="22">
        <v>37036</v>
      </c>
      <c r="K99" s="37" t="s">
        <v>23</v>
      </c>
      <c r="L99" s="38">
        <v>52.1</v>
      </c>
      <c r="M99" s="23">
        <v>1.0254</v>
      </c>
      <c r="N99" s="31">
        <v>60</v>
      </c>
      <c r="O99" s="31">
        <v>60</v>
      </c>
      <c r="P99" s="21">
        <v>60</v>
      </c>
      <c r="Q99" s="37"/>
      <c r="R99" s="21">
        <v>60</v>
      </c>
      <c r="S99" s="23">
        <f t="shared" si="35"/>
        <v>61.52400000000001</v>
      </c>
      <c r="T99" s="21">
        <v>40</v>
      </c>
      <c r="U99" s="21">
        <v>45</v>
      </c>
      <c r="V99" s="31">
        <v>50</v>
      </c>
      <c r="W99" s="37"/>
      <c r="X99" s="21">
        <v>45</v>
      </c>
      <c r="Y99" s="23">
        <f t="shared" si="36"/>
        <v>46.143</v>
      </c>
      <c r="Z99" s="24">
        <f t="shared" si="37"/>
        <v>105</v>
      </c>
      <c r="AA99" s="23">
        <f t="shared" si="38"/>
        <v>107.66700000000002</v>
      </c>
      <c r="AB99" s="21">
        <v>65</v>
      </c>
      <c r="AC99" s="21">
        <v>72.5</v>
      </c>
      <c r="AD99" s="21">
        <v>77.5</v>
      </c>
      <c r="AE99" s="37"/>
      <c r="AF99" s="21">
        <v>77.5</v>
      </c>
      <c r="AG99" s="23">
        <f t="shared" si="39"/>
        <v>79.4685</v>
      </c>
      <c r="AH99" s="24">
        <f t="shared" si="40"/>
        <v>182.5</v>
      </c>
      <c r="AI99" s="23">
        <f t="shared" si="41"/>
        <v>187.1355</v>
      </c>
      <c r="AJ99" s="21"/>
      <c r="AK99" s="21" t="s">
        <v>247</v>
      </c>
      <c r="AL99" s="21">
        <v>12</v>
      </c>
    </row>
    <row r="100" spans="1:38" s="25" customFormat="1" ht="12.75">
      <c r="A100" s="21">
        <v>12</v>
      </c>
      <c r="B100" s="21">
        <v>1</v>
      </c>
      <c r="C100" s="21" t="s">
        <v>31</v>
      </c>
      <c r="D100" s="21" t="s">
        <v>29</v>
      </c>
      <c r="E100" s="21">
        <v>60</v>
      </c>
      <c r="F100" s="21" t="s">
        <v>318</v>
      </c>
      <c r="G100" s="21" t="s">
        <v>319</v>
      </c>
      <c r="H100" s="21" t="s">
        <v>15</v>
      </c>
      <c r="I100" s="21" t="s">
        <v>13</v>
      </c>
      <c r="J100" s="22">
        <v>36762</v>
      </c>
      <c r="K100" s="37" t="s">
        <v>70</v>
      </c>
      <c r="L100" s="38">
        <v>59.6</v>
      </c>
      <c r="M100" s="23">
        <v>0.8676</v>
      </c>
      <c r="N100" s="31">
        <v>147.5</v>
      </c>
      <c r="O100" s="31">
        <v>147.5</v>
      </c>
      <c r="P100" s="31">
        <v>147.5</v>
      </c>
      <c r="Q100" s="37"/>
      <c r="R100" s="21">
        <v>0</v>
      </c>
      <c r="S100" s="23">
        <f t="shared" si="35"/>
        <v>0</v>
      </c>
      <c r="T100" s="21">
        <v>100</v>
      </c>
      <c r="U100" s="31">
        <v>105</v>
      </c>
      <c r="V100" s="21">
        <v>105</v>
      </c>
      <c r="W100" s="37"/>
      <c r="X100" s="21">
        <v>105</v>
      </c>
      <c r="Y100" s="23">
        <f t="shared" si="36"/>
        <v>91.098</v>
      </c>
      <c r="Z100" s="24">
        <f t="shared" si="37"/>
        <v>105</v>
      </c>
      <c r="AA100" s="23">
        <f t="shared" si="38"/>
        <v>91.098</v>
      </c>
      <c r="AB100" s="21">
        <v>170</v>
      </c>
      <c r="AC100" s="21">
        <v>175</v>
      </c>
      <c r="AD100" s="31">
        <v>182.5</v>
      </c>
      <c r="AE100" s="37"/>
      <c r="AF100" s="21">
        <v>175</v>
      </c>
      <c r="AG100" s="23">
        <f t="shared" si="39"/>
        <v>151.83</v>
      </c>
      <c r="AH100" s="24">
        <f t="shared" si="40"/>
        <v>280</v>
      </c>
      <c r="AI100" s="23">
        <f t="shared" si="41"/>
        <v>242.928</v>
      </c>
      <c r="AJ100" s="21"/>
      <c r="AK100" s="21"/>
      <c r="AL100" s="21">
        <v>12</v>
      </c>
    </row>
    <row r="101" spans="1:38" s="25" customFormat="1" ht="12.75">
      <c r="A101" s="21">
        <v>12</v>
      </c>
      <c r="B101" s="21">
        <v>1</v>
      </c>
      <c r="C101" s="21" t="s">
        <v>31</v>
      </c>
      <c r="D101" s="21" t="s">
        <v>29</v>
      </c>
      <c r="E101" s="21">
        <v>67.5</v>
      </c>
      <c r="F101" s="21" t="s">
        <v>323</v>
      </c>
      <c r="G101" s="21" t="s">
        <v>391</v>
      </c>
      <c r="H101" s="21" t="s">
        <v>391</v>
      </c>
      <c r="I101" s="21" t="s">
        <v>391</v>
      </c>
      <c r="J101" s="22">
        <v>34738</v>
      </c>
      <c r="K101" s="37" t="s">
        <v>12</v>
      </c>
      <c r="L101" s="38">
        <v>64.9</v>
      </c>
      <c r="M101" s="23">
        <v>0.7524</v>
      </c>
      <c r="N101" s="21">
        <v>180</v>
      </c>
      <c r="O101" s="31">
        <v>190</v>
      </c>
      <c r="P101" s="21">
        <v>190</v>
      </c>
      <c r="Q101" s="37"/>
      <c r="R101" s="21">
        <v>190</v>
      </c>
      <c r="S101" s="23">
        <f t="shared" si="35"/>
        <v>142.956</v>
      </c>
      <c r="T101" s="31">
        <v>125</v>
      </c>
      <c r="U101" s="31">
        <v>130</v>
      </c>
      <c r="V101" s="31">
        <v>130</v>
      </c>
      <c r="W101" s="37"/>
      <c r="X101" s="21">
        <v>0</v>
      </c>
      <c r="Y101" s="23">
        <f t="shared" si="36"/>
        <v>0</v>
      </c>
      <c r="Z101" s="24">
        <f t="shared" si="37"/>
        <v>190</v>
      </c>
      <c r="AA101" s="23">
        <f t="shared" si="38"/>
        <v>142.956</v>
      </c>
      <c r="AB101" s="21">
        <v>240</v>
      </c>
      <c r="AC101" s="31">
        <v>247.5</v>
      </c>
      <c r="AD101" s="31">
        <v>247.5</v>
      </c>
      <c r="AE101" s="37"/>
      <c r="AF101" s="21">
        <v>240</v>
      </c>
      <c r="AG101" s="23">
        <f t="shared" si="39"/>
        <v>180.576</v>
      </c>
      <c r="AH101" s="24">
        <f t="shared" si="40"/>
        <v>430</v>
      </c>
      <c r="AI101" s="23">
        <f t="shared" si="41"/>
        <v>323.532</v>
      </c>
      <c r="AJ101" s="21"/>
      <c r="AK101" s="21"/>
      <c r="AL101" s="21">
        <v>12</v>
      </c>
    </row>
    <row r="102" spans="1:38" s="25" customFormat="1" ht="12.75">
      <c r="A102" s="21">
        <v>12</v>
      </c>
      <c r="B102" s="21">
        <v>1</v>
      </c>
      <c r="C102" s="21" t="s">
        <v>31</v>
      </c>
      <c r="D102" s="21" t="s">
        <v>29</v>
      </c>
      <c r="E102" s="21">
        <v>75</v>
      </c>
      <c r="F102" s="21" t="s">
        <v>320</v>
      </c>
      <c r="G102" s="21" t="s">
        <v>113</v>
      </c>
      <c r="H102" s="21" t="s">
        <v>15</v>
      </c>
      <c r="I102" s="21" t="s">
        <v>13</v>
      </c>
      <c r="J102" s="22">
        <v>28290</v>
      </c>
      <c r="K102" s="37" t="s">
        <v>49</v>
      </c>
      <c r="L102" s="38">
        <v>68.8</v>
      </c>
      <c r="M102" s="23">
        <v>0.7137</v>
      </c>
      <c r="N102" s="21">
        <v>130</v>
      </c>
      <c r="O102" s="21">
        <v>140</v>
      </c>
      <c r="P102" s="21">
        <v>150</v>
      </c>
      <c r="Q102" s="37"/>
      <c r="R102" s="21">
        <v>150</v>
      </c>
      <c r="S102" s="23">
        <f t="shared" si="35"/>
        <v>107.055</v>
      </c>
      <c r="T102" s="21">
        <v>100</v>
      </c>
      <c r="U102" s="21">
        <v>107.5</v>
      </c>
      <c r="V102" s="31">
        <v>110</v>
      </c>
      <c r="W102" s="37"/>
      <c r="X102" s="21">
        <v>107.5</v>
      </c>
      <c r="Y102" s="23">
        <f t="shared" si="36"/>
        <v>76.72275</v>
      </c>
      <c r="Z102" s="24">
        <f t="shared" si="37"/>
        <v>257.5</v>
      </c>
      <c r="AA102" s="23">
        <f t="shared" si="38"/>
        <v>183.77775</v>
      </c>
      <c r="AB102" s="21">
        <v>170</v>
      </c>
      <c r="AC102" s="21">
        <v>185</v>
      </c>
      <c r="AD102" s="31">
        <v>200</v>
      </c>
      <c r="AE102" s="37"/>
      <c r="AF102" s="21">
        <v>185</v>
      </c>
      <c r="AG102" s="23">
        <f t="shared" si="39"/>
        <v>132.0345</v>
      </c>
      <c r="AH102" s="24">
        <f t="shared" si="40"/>
        <v>442.5</v>
      </c>
      <c r="AI102" s="23">
        <f t="shared" si="41"/>
        <v>315.81225</v>
      </c>
      <c r="AJ102" s="21"/>
      <c r="AK102" s="21"/>
      <c r="AL102" s="21">
        <v>12</v>
      </c>
    </row>
    <row r="103" spans="1:38" s="25" customFormat="1" ht="12.75">
      <c r="A103" s="21">
        <v>12</v>
      </c>
      <c r="B103" s="21">
        <v>1</v>
      </c>
      <c r="C103" s="21" t="s">
        <v>31</v>
      </c>
      <c r="D103" s="21" t="s">
        <v>29</v>
      </c>
      <c r="E103" s="21">
        <v>75</v>
      </c>
      <c r="F103" s="21" t="s">
        <v>326</v>
      </c>
      <c r="G103" s="21" t="s">
        <v>72</v>
      </c>
      <c r="H103" s="21" t="s">
        <v>15</v>
      </c>
      <c r="I103" s="21" t="s">
        <v>13</v>
      </c>
      <c r="J103" s="22">
        <v>32082</v>
      </c>
      <c r="K103" s="37" t="s">
        <v>12</v>
      </c>
      <c r="L103" s="38">
        <v>74.45</v>
      </c>
      <c r="M103" s="23">
        <v>0.668</v>
      </c>
      <c r="N103" s="21">
        <v>195</v>
      </c>
      <c r="O103" s="21">
        <v>205</v>
      </c>
      <c r="P103" s="21">
        <v>210</v>
      </c>
      <c r="Q103" s="37"/>
      <c r="R103" s="21">
        <v>210</v>
      </c>
      <c r="S103" s="23">
        <f t="shared" si="35"/>
        <v>140.28</v>
      </c>
      <c r="T103" s="21">
        <v>110</v>
      </c>
      <c r="U103" s="31">
        <v>120</v>
      </c>
      <c r="V103" s="21">
        <v>120</v>
      </c>
      <c r="W103" s="37"/>
      <c r="X103" s="21">
        <v>120</v>
      </c>
      <c r="Y103" s="23">
        <f t="shared" si="36"/>
        <v>80.16000000000001</v>
      </c>
      <c r="Z103" s="24">
        <f t="shared" si="37"/>
        <v>330</v>
      </c>
      <c r="AA103" s="23">
        <f t="shared" si="38"/>
        <v>220.44000000000003</v>
      </c>
      <c r="AB103" s="21">
        <v>195</v>
      </c>
      <c r="AC103" s="21">
        <v>207.5</v>
      </c>
      <c r="AD103" s="21">
        <v>215</v>
      </c>
      <c r="AE103" s="37"/>
      <c r="AF103" s="21">
        <v>215</v>
      </c>
      <c r="AG103" s="23">
        <f t="shared" si="39"/>
        <v>143.62</v>
      </c>
      <c r="AH103" s="24">
        <f t="shared" si="40"/>
        <v>545</v>
      </c>
      <c r="AI103" s="23">
        <f t="shared" si="41"/>
        <v>364.06</v>
      </c>
      <c r="AJ103" s="21"/>
      <c r="AK103" s="21" t="s">
        <v>392</v>
      </c>
      <c r="AL103" s="21">
        <v>12</v>
      </c>
    </row>
    <row r="104" spans="1:38" s="25" customFormat="1" ht="12.75">
      <c r="A104" s="21">
        <v>12</v>
      </c>
      <c r="B104" s="21">
        <v>1</v>
      </c>
      <c r="C104" s="21" t="s">
        <v>31</v>
      </c>
      <c r="D104" s="21" t="s">
        <v>29</v>
      </c>
      <c r="E104" s="21">
        <v>75</v>
      </c>
      <c r="F104" s="21" t="s">
        <v>316</v>
      </c>
      <c r="G104" s="21" t="s">
        <v>220</v>
      </c>
      <c r="H104" s="21" t="s">
        <v>15</v>
      </c>
      <c r="I104" s="21" t="s">
        <v>13</v>
      </c>
      <c r="J104" s="22">
        <v>37869</v>
      </c>
      <c r="K104" s="37" t="s">
        <v>21</v>
      </c>
      <c r="L104" s="38">
        <v>68.75</v>
      </c>
      <c r="M104" s="23">
        <v>0.8422</v>
      </c>
      <c r="N104" s="21">
        <v>110</v>
      </c>
      <c r="O104" s="21">
        <v>120</v>
      </c>
      <c r="P104" s="31">
        <v>125</v>
      </c>
      <c r="Q104" s="37"/>
      <c r="R104" s="21">
        <v>120</v>
      </c>
      <c r="S104" s="23">
        <f t="shared" si="35"/>
        <v>101.064</v>
      </c>
      <c r="T104" s="21">
        <v>80</v>
      </c>
      <c r="U104" s="21">
        <v>87.5</v>
      </c>
      <c r="V104" s="31">
        <v>92.5</v>
      </c>
      <c r="W104" s="37"/>
      <c r="X104" s="21">
        <v>87.5</v>
      </c>
      <c r="Y104" s="23">
        <f t="shared" si="36"/>
        <v>73.6925</v>
      </c>
      <c r="Z104" s="24">
        <f t="shared" si="37"/>
        <v>207.5</v>
      </c>
      <c r="AA104" s="23">
        <f t="shared" si="38"/>
        <v>174.7565</v>
      </c>
      <c r="AB104" s="21">
        <v>135</v>
      </c>
      <c r="AC104" s="21">
        <v>140</v>
      </c>
      <c r="AD104" s="21">
        <v>145</v>
      </c>
      <c r="AE104" s="37"/>
      <c r="AF104" s="21">
        <v>145</v>
      </c>
      <c r="AG104" s="23">
        <f t="shared" si="39"/>
        <v>122.11899999999999</v>
      </c>
      <c r="AH104" s="24">
        <f t="shared" si="40"/>
        <v>352.5</v>
      </c>
      <c r="AI104" s="23">
        <f t="shared" si="41"/>
        <v>296.8755</v>
      </c>
      <c r="AJ104" s="21"/>
      <c r="AK104" s="21" t="s">
        <v>253</v>
      </c>
      <c r="AL104" s="21">
        <v>12</v>
      </c>
    </row>
    <row r="105" spans="1:38" s="25" customFormat="1" ht="12.75">
      <c r="A105" s="21">
        <v>5</v>
      </c>
      <c r="B105" s="21">
        <v>2</v>
      </c>
      <c r="C105" s="21" t="s">
        <v>31</v>
      </c>
      <c r="D105" s="21" t="s">
        <v>29</v>
      </c>
      <c r="E105" s="21">
        <v>75</v>
      </c>
      <c r="F105" s="21" t="s">
        <v>314</v>
      </c>
      <c r="G105" s="21" t="s">
        <v>171</v>
      </c>
      <c r="H105" s="21" t="s">
        <v>15</v>
      </c>
      <c r="I105" s="21" t="s">
        <v>13</v>
      </c>
      <c r="J105" s="22">
        <v>38422</v>
      </c>
      <c r="K105" s="37" t="s">
        <v>21</v>
      </c>
      <c r="L105" s="38">
        <v>73</v>
      </c>
      <c r="M105" s="23">
        <v>0.835</v>
      </c>
      <c r="N105" s="31">
        <v>100</v>
      </c>
      <c r="O105" s="21">
        <v>100</v>
      </c>
      <c r="P105" s="21">
        <v>110</v>
      </c>
      <c r="Q105" s="37"/>
      <c r="R105" s="21">
        <v>110</v>
      </c>
      <c r="S105" s="23">
        <f t="shared" si="35"/>
        <v>91.85</v>
      </c>
      <c r="T105" s="21">
        <v>70</v>
      </c>
      <c r="U105" s="21">
        <v>72.5</v>
      </c>
      <c r="V105" s="21">
        <v>75</v>
      </c>
      <c r="W105" s="37"/>
      <c r="X105" s="21">
        <v>75</v>
      </c>
      <c r="Y105" s="23">
        <f t="shared" si="36"/>
        <v>62.625</v>
      </c>
      <c r="Z105" s="24">
        <f t="shared" si="37"/>
        <v>185</v>
      </c>
      <c r="AA105" s="23">
        <f t="shared" si="38"/>
        <v>154.475</v>
      </c>
      <c r="AB105" s="21">
        <v>150</v>
      </c>
      <c r="AC105" s="21">
        <v>155</v>
      </c>
      <c r="AD105" s="21">
        <v>160</v>
      </c>
      <c r="AE105" s="37"/>
      <c r="AF105" s="21">
        <v>160</v>
      </c>
      <c r="AG105" s="23">
        <f t="shared" si="39"/>
        <v>133.6</v>
      </c>
      <c r="AH105" s="24">
        <f t="shared" si="40"/>
        <v>345</v>
      </c>
      <c r="AI105" s="23">
        <f t="shared" si="41"/>
        <v>288.075</v>
      </c>
      <c r="AJ105" s="21"/>
      <c r="AK105" s="21" t="s">
        <v>247</v>
      </c>
      <c r="AL105" s="21">
        <v>5</v>
      </c>
    </row>
    <row r="106" spans="1:38" s="25" customFormat="1" ht="12.75">
      <c r="A106" s="21">
        <v>12</v>
      </c>
      <c r="B106" s="21">
        <v>1</v>
      </c>
      <c r="C106" s="21" t="s">
        <v>31</v>
      </c>
      <c r="D106" s="21" t="s">
        <v>29</v>
      </c>
      <c r="E106" s="21">
        <v>75</v>
      </c>
      <c r="F106" s="21" t="s">
        <v>388</v>
      </c>
      <c r="G106" s="21" t="s">
        <v>220</v>
      </c>
      <c r="H106" s="21" t="s">
        <v>15</v>
      </c>
      <c r="I106" s="21" t="s">
        <v>13</v>
      </c>
      <c r="J106" s="22">
        <v>36911</v>
      </c>
      <c r="K106" s="37" t="s">
        <v>23</v>
      </c>
      <c r="L106" s="38">
        <v>71.85</v>
      </c>
      <c r="M106" s="23">
        <v>0.7433</v>
      </c>
      <c r="N106" s="21">
        <v>115</v>
      </c>
      <c r="O106" s="21">
        <v>120</v>
      </c>
      <c r="P106" s="31">
        <v>125</v>
      </c>
      <c r="Q106" s="37"/>
      <c r="R106" s="21">
        <v>120</v>
      </c>
      <c r="S106" s="23">
        <f t="shared" si="35"/>
        <v>89.196</v>
      </c>
      <c r="T106" s="31">
        <v>95</v>
      </c>
      <c r="U106" s="21">
        <v>95</v>
      </c>
      <c r="V106" s="31">
        <v>100</v>
      </c>
      <c r="W106" s="37"/>
      <c r="X106" s="21">
        <v>95</v>
      </c>
      <c r="Y106" s="23">
        <f t="shared" si="36"/>
        <v>70.6135</v>
      </c>
      <c r="Z106" s="24">
        <f t="shared" si="37"/>
        <v>215</v>
      </c>
      <c r="AA106" s="23">
        <f t="shared" si="38"/>
        <v>159.80949999999999</v>
      </c>
      <c r="AB106" s="21">
        <v>145</v>
      </c>
      <c r="AC106" s="21">
        <v>155</v>
      </c>
      <c r="AD106" s="31">
        <v>162.5</v>
      </c>
      <c r="AE106" s="37"/>
      <c r="AF106" s="21">
        <v>155</v>
      </c>
      <c r="AG106" s="23">
        <f t="shared" si="39"/>
        <v>115.2115</v>
      </c>
      <c r="AH106" s="24">
        <f t="shared" si="40"/>
        <v>370</v>
      </c>
      <c r="AI106" s="23">
        <f t="shared" si="41"/>
        <v>275.02099999999996</v>
      </c>
      <c r="AJ106" s="21"/>
      <c r="AK106" s="21" t="s">
        <v>253</v>
      </c>
      <c r="AL106" s="21">
        <v>12</v>
      </c>
    </row>
    <row r="107" spans="1:38" s="25" customFormat="1" ht="12.75">
      <c r="A107" s="21">
        <v>12</v>
      </c>
      <c r="B107" s="21">
        <v>1</v>
      </c>
      <c r="C107" s="21" t="s">
        <v>31</v>
      </c>
      <c r="D107" s="21" t="s">
        <v>29</v>
      </c>
      <c r="E107" s="21">
        <v>82.5</v>
      </c>
      <c r="F107" s="21" t="s">
        <v>325</v>
      </c>
      <c r="G107" s="21" t="s">
        <v>389</v>
      </c>
      <c r="H107" s="21" t="s">
        <v>15</v>
      </c>
      <c r="I107" s="21" t="s">
        <v>13</v>
      </c>
      <c r="J107" s="22">
        <v>35507</v>
      </c>
      <c r="K107" s="37" t="s">
        <v>26</v>
      </c>
      <c r="L107" s="38">
        <v>81.1</v>
      </c>
      <c r="M107" s="23">
        <v>0.6268</v>
      </c>
      <c r="N107" s="21">
        <v>190</v>
      </c>
      <c r="O107" s="31">
        <v>200</v>
      </c>
      <c r="P107" s="31">
        <v>200</v>
      </c>
      <c r="Q107" s="37"/>
      <c r="R107" s="21">
        <v>190</v>
      </c>
      <c r="S107" s="23">
        <f t="shared" si="35"/>
        <v>119.092</v>
      </c>
      <c r="T107" s="21">
        <v>130</v>
      </c>
      <c r="U107" s="21">
        <v>140</v>
      </c>
      <c r="V107" s="31">
        <v>145</v>
      </c>
      <c r="W107" s="37"/>
      <c r="X107" s="21">
        <v>140</v>
      </c>
      <c r="Y107" s="23">
        <f t="shared" si="36"/>
        <v>87.75200000000001</v>
      </c>
      <c r="Z107" s="24">
        <f t="shared" si="37"/>
        <v>330</v>
      </c>
      <c r="AA107" s="23">
        <f t="shared" si="38"/>
        <v>206.844</v>
      </c>
      <c r="AB107" s="21">
        <v>225</v>
      </c>
      <c r="AC107" s="21">
        <v>240</v>
      </c>
      <c r="AD107" s="31">
        <v>250</v>
      </c>
      <c r="AE107" s="37"/>
      <c r="AF107" s="21">
        <v>240</v>
      </c>
      <c r="AG107" s="23">
        <f t="shared" si="39"/>
        <v>150.43200000000002</v>
      </c>
      <c r="AH107" s="24">
        <f t="shared" si="40"/>
        <v>570</v>
      </c>
      <c r="AI107" s="23">
        <f t="shared" si="41"/>
        <v>357.276</v>
      </c>
      <c r="AJ107" s="21"/>
      <c r="AK107" s="21" t="s">
        <v>390</v>
      </c>
      <c r="AL107" s="21">
        <v>12</v>
      </c>
    </row>
    <row r="108" spans="1:38" s="25" customFormat="1" ht="12.75">
      <c r="A108" s="21">
        <v>12</v>
      </c>
      <c r="B108" s="21">
        <v>1</v>
      </c>
      <c r="C108" s="21" t="s">
        <v>31</v>
      </c>
      <c r="D108" s="21" t="s">
        <v>29</v>
      </c>
      <c r="E108" s="21">
        <v>82.5</v>
      </c>
      <c r="F108" s="21" t="s">
        <v>324</v>
      </c>
      <c r="G108" s="21" t="s">
        <v>220</v>
      </c>
      <c r="H108" s="21" t="s">
        <v>15</v>
      </c>
      <c r="I108" s="21" t="s">
        <v>13</v>
      </c>
      <c r="J108" s="22">
        <v>30649</v>
      </c>
      <c r="K108" s="37" t="s">
        <v>12</v>
      </c>
      <c r="L108" s="38">
        <v>79</v>
      </c>
      <c r="M108" s="23">
        <v>0.6388</v>
      </c>
      <c r="N108" s="21">
        <v>180</v>
      </c>
      <c r="O108" s="31">
        <v>190</v>
      </c>
      <c r="P108" s="21">
        <v>190</v>
      </c>
      <c r="Q108" s="37"/>
      <c r="R108" s="21">
        <v>190</v>
      </c>
      <c r="S108" s="23">
        <f t="shared" si="35"/>
        <v>121.372</v>
      </c>
      <c r="T108" s="21">
        <v>120</v>
      </c>
      <c r="U108" s="31">
        <v>122.5</v>
      </c>
      <c r="V108" s="21">
        <v>122.5</v>
      </c>
      <c r="W108" s="37"/>
      <c r="X108" s="21">
        <v>122.5</v>
      </c>
      <c r="Y108" s="23">
        <f t="shared" si="36"/>
        <v>78.253</v>
      </c>
      <c r="Z108" s="24">
        <f t="shared" si="37"/>
        <v>312.5</v>
      </c>
      <c r="AA108" s="23">
        <f t="shared" si="38"/>
        <v>199.625</v>
      </c>
      <c r="AB108" s="21">
        <v>190</v>
      </c>
      <c r="AC108" s="21">
        <v>200</v>
      </c>
      <c r="AD108" s="21">
        <v>205</v>
      </c>
      <c r="AE108" s="37"/>
      <c r="AF108" s="21">
        <v>205</v>
      </c>
      <c r="AG108" s="23">
        <f t="shared" si="39"/>
        <v>130.954</v>
      </c>
      <c r="AH108" s="24">
        <f t="shared" si="40"/>
        <v>517.5</v>
      </c>
      <c r="AI108" s="23">
        <f t="shared" si="41"/>
        <v>330.579</v>
      </c>
      <c r="AJ108" s="21"/>
      <c r="AK108" s="21" t="s">
        <v>266</v>
      </c>
      <c r="AL108" s="21">
        <v>12</v>
      </c>
    </row>
    <row r="109" spans="1:38" s="25" customFormat="1" ht="12.75">
      <c r="A109" s="21">
        <v>5</v>
      </c>
      <c r="B109" s="21">
        <v>2</v>
      </c>
      <c r="C109" s="21" t="s">
        <v>31</v>
      </c>
      <c r="D109" s="21" t="s">
        <v>29</v>
      </c>
      <c r="E109" s="21">
        <v>82.5</v>
      </c>
      <c r="F109" s="21" t="s">
        <v>322</v>
      </c>
      <c r="G109" s="21" t="s">
        <v>220</v>
      </c>
      <c r="H109" s="21" t="s">
        <v>15</v>
      </c>
      <c r="I109" s="21" t="s">
        <v>13</v>
      </c>
      <c r="J109" s="22">
        <v>31682</v>
      </c>
      <c r="K109" s="37" t="s">
        <v>12</v>
      </c>
      <c r="L109" s="38">
        <v>77.15</v>
      </c>
      <c r="M109" s="23">
        <v>0.6498</v>
      </c>
      <c r="N109" s="31">
        <v>170</v>
      </c>
      <c r="O109" s="21">
        <v>170</v>
      </c>
      <c r="P109" s="21">
        <v>180</v>
      </c>
      <c r="Q109" s="37"/>
      <c r="R109" s="21">
        <v>180</v>
      </c>
      <c r="S109" s="23">
        <f t="shared" si="35"/>
        <v>116.96400000000001</v>
      </c>
      <c r="T109" s="21">
        <v>110</v>
      </c>
      <c r="U109" s="21">
        <v>120</v>
      </c>
      <c r="V109" s="21">
        <v>125</v>
      </c>
      <c r="W109" s="37"/>
      <c r="X109" s="21">
        <v>125</v>
      </c>
      <c r="Y109" s="23">
        <f t="shared" si="36"/>
        <v>81.22500000000001</v>
      </c>
      <c r="Z109" s="24">
        <f t="shared" si="37"/>
        <v>305</v>
      </c>
      <c r="AA109" s="23">
        <f t="shared" si="38"/>
        <v>198.18900000000002</v>
      </c>
      <c r="AB109" s="21">
        <v>170</v>
      </c>
      <c r="AC109" s="21">
        <v>180</v>
      </c>
      <c r="AD109" s="21">
        <v>190</v>
      </c>
      <c r="AE109" s="37"/>
      <c r="AF109" s="21">
        <v>190</v>
      </c>
      <c r="AG109" s="23">
        <f t="shared" si="39"/>
        <v>123.462</v>
      </c>
      <c r="AH109" s="24">
        <f t="shared" si="40"/>
        <v>495</v>
      </c>
      <c r="AI109" s="23">
        <f t="shared" si="41"/>
        <v>321.651</v>
      </c>
      <c r="AJ109" s="21"/>
      <c r="AK109" s="21"/>
      <c r="AL109" s="21">
        <v>5</v>
      </c>
    </row>
    <row r="110" spans="1:38" s="25" customFormat="1" ht="12.75">
      <c r="A110" s="21">
        <v>12</v>
      </c>
      <c r="B110" s="21">
        <v>1</v>
      </c>
      <c r="C110" s="21" t="s">
        <v>31</v>
      </c>
      <c r="D110" s="21" t="s">
        <v>29</v>
      </c>
      <c r="E110" s="21">
        <v>82.5</v>
      </c>
      <c r="F110" s="21" t="s">
        <v>304</v>
      </c>
      <c r="G110" s="21" t="s">
        <v>282</v>
      </c>
      <c r="H110" s="21" t="s">
        <v>15</v>
      </c>
      <c r="I110" s="21" t="s">
        <v>13</v>
      </c>
      <c r="J110" s="22">
        <v>36320</v>
      </c>
      <c r="K110" s="37" t="s">
        <v>70</v>
      </c>
      <c r="L110" s="38">
        <v>81.6</v>
      </c>
      <c r="M110" s="23">
        <v>0.6241</v>
      </c>
      <c r="N110" s="21">
        <v>170</v>
      </c>
      <c r="O110" s="21">
        <v>180</v>
      </c>
      <c r="P110" s="21">
        <v>0</v>
      </c>
      <c r="Q110" s="37"/>
      <c r="R110" s="21">
        <v>180</v>
      </c>
      <c r="S110" s="23">
        <f t="shared" si="35"/>
        <v>112.338</v>
      </c>
      <c r="T110" s="21">
        <v>125</v>
      </c>
      <c r="U110" s="21">
        <v>132.5</v>
      </c>
      <c r="V110" s="21">
        <v>137.5</v>
      </c>
      <c r="W110" s="37"/>
      <c r="X110" s="21">
        <v>137.5</v>
      </c>
      <c r="Y110" s="23">
        <f t="shared" si="36"/>
        <v>85.81375</v>
      </c>
      <c r="Z110" s="24">
        <f t="shared" si="37"/>
        <v>317.5</v>
      </c>
      <c r="AA110" s="23">
        <f t="shared" si="38"/>
        <v>198.15175</v>
      </c>
      <c r="AB110" s="31">
        <v>195</v>
      </c>
      <c r="AC110" s="21">
        <v>217.5</v>
      </c>
      <c r="AD110" s="31">
        <v>222.5</v>
      </c>
      <c r="AE110" s="37"/>
      <c r="AF110" s="21">
        <v>217.5</v>
      </c>
      <c r="AG110" s="23">
        <f t="shared" si="39"/>
        <v>135.74175</v>
      </c>
      <c r="AH110" s="24">
        <f t="shared" si="40"/>
        <v>535</v>
      </c>
      <c r="AI110" s="23">
        <f t="shared" si="41"/>
        <v>333.8935</v>
      </c>
      <c r="AJ110" s="21"/>
      <c r="AK110" s="21"/>
      <c r="AL110" s="21">
        <v>12</v>
      </c>
    </row>
    <row r="111" spans="1:38" s="25" customFormat="1" ht="12.75">
      <c r="A111" s="21">
        <v>12</v>
      </c>
      <c r="B111" s="21">
        <v>1</v>
      </c>
      <c r="C111" s="21" t="s">
        <v>31</v>
      </c>
      <c r="D111" s="21" t="s">
        <v>29</v>
      </c>
      <c r="E111" s="21">
        <v>90</v>
      </c>
      <c r="F111" s="21" t="s">
        <v>328</v>
      </c>
      <c r="G111" s="21" t="s">
        <v>329</v>
      </c>
      <c r="H111" s="21" t="s">
        <v>15</v>
      </c>
      <c r="I111" s="21" t="s">
        <v>13</v>
      </c>
      <c r="J111" s="22">
        <v>33147</v>
      </c>
      <c r="K111" s="37" t="s">
        <v>12</v>
      </c>
      <c r="L111" s="38">
        <v>89.7</v>
      </c>
      <c r="M111" s="23">
        <v>0.5865</v>
      </c>
      <c r="N111" s="21">
        <v>170</v>
      </c>
      <c r="O111" s="21">
        <v>180</v>
      </c>
      <c r="P111" s="21">
        <v>190</v>
      </c>
      <c r="Q111" s="37"/>
      <c r="R111" s="21">
        <v>190</v>
      </c>
      <c r="S111" s="23">
        <f t="shared" si="35"/>
        <v>111.435</v>
      </c>
      <c r="T111" s="21">
        <v>125</v>
      </c>
      <c r="U111" s="21">
        <v>135</v>
      </c>
      <c r="V111" s="21">
        <v>140</v>
      </c>
      <c r="W111" s="37"/>
      <c r="X111" s="21">
        <v>140</v>
      </c>
      <c r="Y111" s="23">
        <f t="shared" si="36"/>
        <v>82.11</v>
      </c>
      <c r="Z111" s="24">
        <f t="shared" si="37"/>
        <v>330</v>
      </c>
      <c r="AA111" s="23">
        <f t="shared" si="38"/>
        <v>193.54500000000002</v>
      </c>
      <c r="AB111" s="21">
        <v>202.5</v>
      </c>
      <c r="AC111" s="21">
        <v>212.5</v>
      </c>
      <c r="AD111" s="21">
        <v>220</v>
      </c>
      <c r="AE111" s="37"/>
      <c r="AF111" s="21">
        <v>220</v>
      </c>
      <c r="AG111" s="23">
        <f t="shared" si="39"/>
        <v>129.03</v>
      </c>
      <c r="AH111" s="24">
        <f t="shared" si="40"/>
        <v>550</v>
      </c>
      <c r="AI111" s="23">
        <f t="shared" si="41"/>
        <v>322.575</v>
      </c>
      <c r="AJ111" s="21"/>
      <c r="AK111" s="21"/>
      <c r="AL111" s="21">
        <v>12</v>
      </c>
    </row>
    <row r="112" spans="1:38" s="25" customFormat="1" ht="12.75">
      <c r="A112" s="21">
        <v>0</v>
      </c>
      <c r="B112" s="21" t="s">
        <v>348</v>
      </c>
      <c r="C112" s="21" t="s">
        <v>31</v>
      </c>
      <c r="D112" s="21" t="s">
        <v>29</v>
      </c>
      <c r="E112" s="21">
        <v>100</v>
      </c>
      <c r="F112" s="21" t="s">
        <v>334</v>
      </c>
      <c r="G112" s="21" t="s">
        <v>69</v>
      </c>
      <c r="H112" s="21" t="s">
        <v>69</v>
      </c>
      <c r="I112" s="21" t="s">
        <v>13</v>
      </c>
      <c r="J112" s="22">
        <v>25717</v>
      </c>
      <c r="K112" s="37" t="s">
        <v>22</v>
      </c>
      <c r="L112" s="38">
        <v>96.95</v>
      </c>
      <c r="M112" s="23">
        <v>0.5619</v>
      </c>
      <c r="N112" s="21">
        <v>170</v>
      </c>
      <c r="O112" s="21">
        <v>180</v>
      </c>
      <c r="P112" s="21">
        <v>0</v>
      </c>
      <c r="Q112" s="37"/>
      <c r="R112" s="21">
        <v>0</v>
      </c>
      <c r="S112" s="23">
        <f t="shared" si="35"/>
        <v>0</v>
      </c>
      <c r="T112" s="31">
        <v>125</v>
      </c>
      <c r="U112" s="21">
        <v>0</v>
      </c>
      <c r="V112" s="21">
        <v>0</v>
      </c>
      <c r="W112" s="37"/>
      <c r="X112" s="21">
        <v>0</v>
      </c>
      <c r="Y112" s="23">
        <f t="shared" si="36"/>
        <v>0</v>
      </c>
      <c r="Z112" s="24">
        <f t="shared" si="37"/>
        <v>0</v>
      </c>
      <c r="AA112" s="23">
        <f t="shared" si="38"/>
        <v>0</v>
      </c>
      <c r="AB112" s="21">
        <v>0</v>
      </c>
      <c r="AC112" s="21">
        <v>0</v>
      </c>
      <c r="AD112" s="21">
        <v>0</v>
      </c>
      <c r="AE112" s="37"/>
      <c r="AF112" s="21">
        <v>0</v>
      </c>
      <c r="AG112" s="23">
        <f t="shared" si="39"/>
        <v>0</v>
      </c>
      <c r="AH112" s="24">
        <f t="shared" si="40"/>
        <v>0</v>
      </c>
      <c r="AI112" s="23">
        <f t="shared" si="41"/>
        <v>0</v>
      </c>
      <c r="AJ112" s="21"/>
      <c r="AK112" s="21"/>
      <c r="AL112" s="21">
        <v>0</v>
      </c>
    </row>
    <row r="113" spans="1:38" s="25" customFormat="1" ht="12.75">
      <c r="A113" s="21">
        <v>12</v>
      </c>
      <c r="B113" s="21">
        <v>1</v>
      </c>
      <c r="C113" s="21" t="s">
        <v>31</v>
      </c>
      <c r="D113" s="21" t="s">
        <v>29</v>
      </c>
      <c r="E113" s="21">
        <v>100</v>
      </c>
      <c r="F113" s="21" t="s">
        <v>336</v>
      </c>
      <c r="G113" s="21" t="s">
        <v>71</v>
      </c>
      <c r="H113" s="21" t="s">
        <v>15</v>
      </c>
      <c r="I113" s="21" t="s">
        <v>13</v>
      </c>
      <c r="J113" s="22">
        <v>21308</v>
      </c>
      <c r="K113" s="37" t="s">
        <v>38</v>
      </c>
      <c r="L113" s="38">
        <v>99.4</v>
      </c>
      <c r="M113" s="23">
        <v>0.5555</v>
      </c>
      <c r="N113" s="21">
        <v>220</v>
      </c>
      <c r="O113" s="21">
        <v>230</v>
      </c>
      <c r="P113" s="31">
        <v>240.5</v>
      </c>
      <c r="Q113" s="37"/>
      <c r="R113" s="21">
        <v>230</v>
      </c>
      <c r="S113" s="23">
        <f t="shared" si="35"/>
        <v>127.765</v>
      </c>
      <c r="T113" s="31">
        <v>160</v>
      </c>
      <c r="U113" s="21">
        <v>160</v>
      </c>
      <c r="V113" s="21">
        <v>165</v>
      </c>
      <c r="W113" s="37"/>
      <c r="X113" s="21">
        <v>165</v>
      </c>
      <c r="Y113" s="23">
        <f t="shared" si="36"/>
        <v>91.6575</v>
      </c>
      <c r="Z113" s="24">
        <f t="shared" si="37"/>
        <v>395</v>
      </c>
      <c r="AA113" s="23">
        <f t="shared" si="38"/>
        <v>219.42249999999999</v>
      </c>
      <c r="AB113" s="21">
        <v>200</v>
      </c>
      <c r="AC113" s="31">
        <v>220</v>
      </c>
      <c r="AD113" s="21">
        <v>220</v>
      </c>
      <c r="AE113" s="37"/>
      <c r="AF113" s="21">
        <v>220</v>
      </c>
      <c r="AG113" s="23">
        <f t="shared" si="39"/>
        <v>122.21</v>
      </c>
      <c r="AH113" s="24">
        <f t="shared" si="40"/>
        <v>615</v>
      </c>
      <c r="AI113" s="23">
        <f t="shared" si="41"/>
        <v>341.6325</v>
      </c>
      <c r="AJ113" s="21"/>
      <c r="AK113" s="21"/>
      <c r="AL113" s="21">
        <v>12</v>
      </c>
    </row>
    <row r="114" spans="1:38" s="41" customFormat="1" ht="12.75">
      <c r="A114" s="21">
        <v>12</v>
      </c>
      <c r="B114" s="21">
        <v>1</v>
      </c>
      <c r="C114" s="21" t="s">
        <v>31</v>
      </c>
      <c r="D114" s="21" t="s">
        <v>29</v>
      </c>
      <c r="E114" s="21">
        <v>100</v>
      </c>
      <c r="F114" s="21" t="s">
        <v>337</v>
      </c>
      <c r="G114" s="21" t="s">
        <v>69</v>
      </c>
      <c r="H114" s="21" t="s">
        <v>69</v>
      </c>
      <c r="I114" s="21" t="s">
        <v>13</v>
      </c>
      <c r="J114" s="22">
        <v>31210</v>
      </c>
      <c r="K114" s="37" t="s">
        <v>12</v>
      </c>
      <c r="L114" s="38">
        <v>98.85</v>
      </c>
      <c r="M114" s="23">
        <v>0.557</v>
      </c>
      <c r="N114" s="21">
        <v>250</v>
      </c>
      <c r="O114" s="31">
        <v>270</v>
      </c>
      <c r="P114" s="21">
        <v>280</v>
      </c>
      <c r="Q114" s="37"/>
      <c r="R114" s="21">
        <v>280</v>
      </c>
      <c r="S114" s="23">
        <f t="shared" si="35"/>
        <v>155.96</v>
      </c>
      <c r="T114" s="21">
        <v>160</v>
      </c>
      <c r="U114" s="21">
        <v>165</v>
      </c>
      <c r="V114" s="31">
        <v>170</v>
      </c>
      <c r="W114" s="37"/>
      <c r="X114" s="21">
        <v>165</v>
      </c>
      <c r="Y114" s="23">
        <f t="shared" si="36"/>
        <v>91.90500000000002</v>
      </c>
      <c r="Z114" s="24">
        <f t="shared" si="37"/>
        <v>445</v>
      </c>
      <c r="AA114" s="23">
        <f t="shared" si="38"/>
        <v>247.865</v>
      </c>
      <c r="AB114" s="21">
        <v>260</v>
      </c>
      <c r="AC114" s="21">
        <v>285</v>
      </c>
      <c r="AD114" s="31">
        <v>295</v>
      </c>
      <c r="AE114" s="37"/>
      <c r="AF114" s="21">
        <v>285</v>
      </c>
      <c r="AG114" s="23">
        <f t="shared" si="39"/>
        <v>158.745</v>
      </c>
      <c r="AH114" s="24">
        <f t="shared" si="40"/>
        <v>730</v>
      </c>
      <c r="AI114" s="23">
        <f t="shared" si="41"/>
        <v>406.61</v>
      </c>
      <c r="AJ114" s="21" t="s">
        <v>231</v>
      </c>
      <c r="AK114" s="21" t="s">
        <v>534</v>
      </c>
      <c r="AL114" s="21">
        <v>48</v>
      </c>
    </row>
    <row r="115" spans="1:38" s="25" customFormat="1" ht="12.75">
      <c r="A115" s="21">
        <v>5</v>
      </c>
      <c r="B115" s="21">
        <v>2</v>
      </c>
      <c r="C115" s="21" t="s">
        <v>31</v>
      </c>
      <c r="D115" s="21" t="s">
        <v>29</v>
      </c>
      <c r="E115" s="21">
        <v>100</v>
      </c>
      <c r="F115" s="21" t="s">
        <v>332</v>
      </c>
      <c r="G115" s="21" t="s">
        <v>72</v>
      </c>
      <c r="H115" s="21" t="s">
        <v>15</v>
      </c>
      <c r="I115" s="21" t="s">
        <v>13</v>
      </c>
      <c r="J115" s="22">
        <v>36859</v>
      </c>
      <c r="K115" s="37" t="s">
        <v>12</v>
      </c>
      <c r="L115" s="38">
        <v>98</v>
      </c>
      <c r="M115" s="23">
        <v>0.5591</v>
      </c>
      <c r="N115" s="21">
        <v>200</v>
      </c>
      <c r="O115" s="21">
        <v>212.5</v>
      </c>
      <c r="P115" s="21">
        <v>220</v>
      </c>
      <c r="Q115" s="37"/>
      <c r="R115" s="21">
        <v>220</v>
      </c>
      <c r="S115" s="23">
        <f t="shared" si="35"/>
        <v>123.00200000000001</v>
      </c>
      <c r="T115" s="21">
        <v>140</v>
      </c>
      <c r="U115" s="31">
        <v>147.5</v>
      </c>
      <c r="V115" s="21">
        <v>147.5</v>
      </c>
      <c r="W115" s="37"/>
      <c r="X115" s="21">
        <v>147.5</v>
      </c>
      <c r="Y115" s="23">
        <f t="shared" si="36"/>
        <v>82.46725</v>
      </c>
      <c r="Z115" s="24">
        <f t="shared" si="37"/>
        <v>367.5</v>
      </c>
      <c r="AA115" s="23">
        <f t="shared" si="38"/>
        <v>205.46925000000002</v>
      </c>
      <c r="AB115" s="21">
        <v>250</v>
      </c>
      <c r="AC115" s="21">
        <v>270</v>
      </c>
      <c r="AD115" s="21">
        <v>290</v>
      </c>
      <c r="AE115" s="31">
        <v>300</v>
      </c>
      <c r="AF115" s="21">
        <f>AD115</f>
        <v>290</v>
      </c>
      <c r="AG115" s="23">
        <f t="shared" si="39"/>
        <v>162.139</v>
      </c>
      <c r="AH115" s="24">
        <f t="shared" si="40"/>
        <v>657.5</v>
      </c>
      <c r="AI115" s="23">
        <f t="shared" si="41"/>
        <v>367.60825000000006</v>
      </c>
      <c r="AJ115" s="21"/>
      <c r="AK115" s="21"/>
      <c r="AL115" s="21">
        <v>5</v>
      </c>
    </row>
    <row r="116" spans="1:38" s="25" customFormat="1" ht="12.75">
      <c r="A116" s="21">
        <v>3</v>
      </c>
      <c r="B116" s="21">
        <v>3</v>
      </c>
      <c r="C116" s="21" t="s">
        <v>31</v>
      </c>
      <c r="D116" s="21" t="s">
        <v>29</v>
      </c>
      <c r="E116" s="21">
        <v>100</v>
      </c>
      <c r="F116" s="21" t="s">
        <v>330</v>
      </c>
      <c r="G116" s="21" t="s">
        <v>46</v>
      </c>
      <c r="H116" s="21" t="s">
        <v>46</v>
      </c>
      <c r="I116" s="21" t="s">
        <v>13</v>
      </c>
      <c r="J116" s="22">
        <v>34509</v>
      </c>
      <c r="K116" s="37" t="s">
        <v>12</v>
      </c>
      <c r="L116" s="38">
        <v>92.05</v>
      </c>
      <c r="M116" s="23">
        <v>0.5775</v>
      </c>
      <c r="N116" s="21">
        <v>220</v>
      </c>
      <c r="O116" s="31">
        <v>237.5</v>
      </c>
      <c r="P116" s="31">
        <v>237.5</v>
      </c>
      <c r="Q116" s="37"/>
      <c r="R116" s="21">
        <v>220</v>
      </c>
      <c r="S116" s="23">
        <f t="shared" si="35"/>
        <v>127.05</v>
      </c>
      <c r="T116" s="21">
        <v>120</v>
      </c>
      <c r="U116" s="21">
        <v>130</v>
      </c>
      <c r="V116" s="31">
        <v>132.5</v>
      </c>
      <c r="W116" s="37"/>
      <c r="X116" s="21">
        <v>130</v>
      </c>
      <c r="Y116" s="23">
        <f t="shared" si="36"/>
        <v>75.075</v>
      </c>
      <c r="Z116" s="24">
        <f t="shared" si="37"/>
        <v>350</v>
      </c>
      <c r="AA116" s="23">
        <f t="shared" si="38"/>
        <v>202.125</v>
      </c>
      <c r="AB116" s="21">
        <v>165</v>
      </c>
      <c r="AC116" s="21">
        <v>190</v>
      </c>
      <c r="AD116" s="21">
        <v>200</v>
      </c>
      <c r="AE116" s="37"/>
      <c r="AF116" s="21">
        <v>200</v>
      </c>
      <c r="AG116" s="23">
        <f t="shared" si="39"/>
        <v>115.5</v>
      </c>
      <c r="AH116" s="24">
        <f t="shared" si="40"/>
        <v>550</v>
      </c>
      <c r="AI116" s="23">
        <f t="shared" si="41"/>
        <v>317.625</v>
      </c>
      <c r="AJ116" s="21"/>
      <c r="AK116" s="21" t="s">
        <v>355</v>
      </c>
      <c r="AL116" s="21">
        <v>3</v>
      </c>
    </row>
    <row r="117" spans="1:38" s="25" customFormat="1" ht="12.75">
      <c r="A117" s="21">
        <v>2</v>
      </c>
      <c r="B117" s="21">
        <v>4</v>
      </c>
      <c r="C117" s="21" t="s">
        <v>31</v>
      </c>
      <c r="D117" s="21" t="s">
        <v>29</v>
      </c>
      <c r="E117" s="21">
        <v>100</v>
      </c>
      <c r="F117" s="21" t="s">
        <v>331</v>
      </c>
      <c r="G117" s="21" t="s">
        <v>72</v>
      </c>
      <c r="H117" s="21" t="s">
        <v>15</v>
      </c>
      <c r="I117" s="21" t="s">
        <v>13</v>
      </c>
      <c r="J117" s="22">
        <v>30527</v>
      </c>
      <c r="K117" s="37" t="s">
        <v>12</v>
      </c>
      <c r="L117" s="38">
        <v>96.25</v>
      </c>
      <c r="M117" s="23">
        <v>0.5639</v>
      </c>
      <c r="N117" s="21">
        <v>185</v>
      </c>
      <c r="O117" s="21">
        <v>200</v>
      </c>
      <c r="P117" s="31">
        <v>210</v>
      </c>
      <c r="Q117" s="37"/>
      <c r="R117" s="21">
        <v>200</v>
      </c>
      <c r="S117" s="23">
        <f t="shared" si="35"/>
        <v>112.77999999999999</v>
      </c>
      <c r="T117" s="21">
        <v>110</v>
      </c>
      <c r="U117" s="21">
        <v>120</v>
      </c>
      <c r="V117" s="31">
        <v>125</v>
      </c>
      <c r="W117" s="37"/>
      <c r="X117" s="21">
        <v>120</v>
      </c>
      <c r="Y117" s="23">
        <f t="shared" si="36"/>
        <v>67.66799999999999</v>
      </c>
      <c r="Z117" s="24">
        <f t="shared" si="37"/>
        <v>320</v>
      </c>
      <c r="AA117" s="23">
        <f t="shared" si="38"/>
        <v>180.44799999999998</v>
      </c>
      <c r="AB117" s="21">
        <v>190</v>
      </c>
      <c r="AC117" s="21">
        <v>205</v>
      </c>
      <c r="AD117" s="31">
        <v>215</v>
      </c>
      <c r="AE117" s="37"/>
      <c r="AF117" s="21">
        <v>205</v>
      </c>
      <c r="AG117" s="23">
        <f t="shared" si="39"/>
        <v>115.59949999999999</v>
      </c>
      <c r="AH117" s="24">
        <f t="shared" si="40"/>
        <v>525</v>
      </c>
      <c r="AI117" s="23">
        <f t="shared" si="41"/>
        <v>296.04749999999996</v>
      </c>
      <c r="AJ117" s="21"/>
      <c r="AK117" s="21"/>
      <c r="AL117" s="21">
        <v>2</v>
      </c>
    </row>
    <row r="118" spans="1:38" s="25" customFormat="1" ht="12.75">
      <c r="A118" s="21">
        <v>0</v>
      </c>
      <c r="B118" s="21" t="s">
        <v>348</v>
      </c>
      <c r="C118" s="21" t="s">
        <v>31</v>
      </c>
      <c r="D118" s="21" t="s">
        <v>29</v>
      </c>
      <c r="E118" s="21">
        <v>100</v>
      </c>
      <c r="F118" s="21" t="s">
        <v>335</v>
      </c>
      <c r="G118" s="21" t="s">
        <v>69</v>
      </c>
      <c r="H118" s="21" t="s">
        <v>69</v>
      </c>
      <c r="I118" s="21" t="s">
        <v>13</v>
      </c>
      <c r="J118" s="22">
        <v>30806</v>
      </c>
      <c r="K118" s="37" t="s">
        <v>12</v>
      </c>
      <c r="L118" s="38">
        <v>98.5</v>
      </c>
      <c r="M118" s="23">
        <v>0.5578</v>
      </c>
      <c r="N118" s="21">
        <v>200</v>
      </c>
      <c r="O118" s="31">
        <v>205</v>
      </c>
      <c r="P118" s="31">
        <v>205</v>
      </c>
      <c r="Q118" s="37"/>
      <c r="R118" s="21">
        <v>0</v>
      </c>
      <c r="S118" s="23">
        <f t="shared" si="35"/>
        <v>0</v>
      </c>
      <c r="T118" s="31">
        <v>155</v>
      </c>
      <c r="U118" s="31">
        <v>155</v>
      </c>
      <c r="V118" s="31">
        <v>155</v>
      </c>
      <c r="W118" s="37"/>
      <c r="X118" s="21">
        <v>0</v>
      </c>
      <c r="Y118" s="23">
        <f t="shared" si="36"/>
        <v>0</v>
      </c>
      <c r="Z118" s="24">
        <f t="shared" si="37"/>
        <v>0</v>
      </c>
      <c r="AA118" s="23">
        <f t="shared" si="38"/>
        <v>0</v>
      </c>
      <c r="AB118" s="31">
        <v>220</v>
      </c>
      <c r="AC118" s="21">
        <v>0</v>
      </c>
      <c r="AD118" s="21">
        <v>0</v>
      </c>
      <c r="AE118" s="37"/>
      <c r="AF118" s="21">
        <v>0</v>
      </c>
      <c r="AG118" s="23">
        <f t="shared" si="39"/>
        <v>0</v>
      </c>
      <c r="AH118" s="24">
        <f t="shared" si="40"/>
        <v>0</v>
      </c>
      <c r="AI118" s="23">
        <f t="shared" si="41"/>
        <v>0</v>
      </c>
      <c r="AJ118" s="21"/>
      <c r="AK118" s="21" t="s">
        <v>533</v>
      </c>
      <c r="AL118" s="21">
        <v>0</v>
      </c>
    </row>
    <row r="119" spans="1:38" s="25" customFormat="1" ht="12.75">
      <c r="A119" s="21">
        <v>12</v>
      </c>
      <c r="B119" s="21">
        <v>1</v>
      </c>
      <c r="C119" s="21" t="s">
        <v>31</v>
      </c>
      <c r="D119" s="21" t="s">
        <v>29</v>
      </c>
      <c r="E119" s="21">
        <v>100</v>
      </c>
      <c r="F119" s="21" t="s">
        <v>332</v>
      </c>
      <c r="G119" s="21" t="s">
        <v>282</v>
      </c>
      <c r="H119" s="21" t="s">
        <v>15</v>
      </c>
      <c r="I119" s="21" t="s">
        <v>13</v>
      </c>
      <c r="J119" s="22">
        <v>36859</v>
      </c>
      <c r="K119" s="37" t="s">
        <v>70</v>
      </c>
      <c r="L119" s="38">
        <v>98</v>
      </c>
      <c r="M119" s="23">
        <v>0.5926</v>
      </c>
      <c r="N119" s="21">
        <v>200</v>
      </c>
      <c r="O119" s="21">
        <v>212.5</v>
      </c>
      <c r="P119" s="21">
        <v>220</v>
      </c>
      <c r="Q119" s="37"/>
      <c r="R119" s="21">
        <v>220</v>
      </c>
      <c r="S119" s="23">
        <f t="shared" si="35"/>
        <v>130.372</v>
      </c>
      <c r="T119" s="21">
        <v>140</v>
      </c>
      <c r="U119" s="31">
        <v>147.5</v>
      </c>
      <c r="V119" s="21">
        <v>147.5</v>
      </c>
      <c r="W119" s="37"/>
      <c r="X119" s="21">
        <v>147.5</v>
      </c>
      <c r="Y119" s="23">
        <f t="shared" si="36"/>
        <v>87.4085</v>
      </c>
      <c r="Z119" s="24">
        <f t="shared" si="37"/>
        <v>367.5</v>
      </c>
      <c r="AA119" s="23">
        <f t="shared" si="38"/>
        <v>217.78050000000002</v>
      </c>
      <c r="AB119" s="21">
        <v>250</v>
      </c>
      <c r="AC119" s="21">
        <v>270</v>
      </c>
      <c r="AD119" s="21">
        <v>290</v>
      </c>
      <c r="AE119" s="31">
        <v>300</v>
      </c>
      <c r="AF119" s="21">
        <f>AD119</f>
        <v>290</v>
      </c>
      <c r="AG119" s="23">
        <f t="shared" si="39"/>
        <v>171.854</v>
      </c>
      <c r="AH119" s="24">
        <f t="shared" si="40"/>
        <v>657.5</v>
      </c>
      <c r="AI119" s="23">
        <f t="shared" si="41"/>
        <v>389.6345</v>
      </c>
      <c r="AJ119" s="21" t="s">
        <v>234</v>
      </c>
      <c r="AK119" s="21" t="s">
        <v>532</v>
      </c>
      <c r="AL119" s="21">
        <v>48</v>
      </c>
    </row>
    <row r="120" spans="1:38" s="25" customFormat="1" ht="12.75">
      <c r="A120" s="21">
        <v>5</v>
      </c>
      <c r="B120" s="21">
        <v>2</v>
      </c>
      <c r="C120" s="21" t="s">
        <v>31</v>
      </c>
      <c r="D120" s="21" t="s">
        <v>29</v>
      </c>
      <c r="E120" s="21">
        <v>100</v>
      </c>
      <c r="F120" s="21" t="s">
        <v>333</v>
      </c>
      <c r="G120" s="21" t="s">
        <v>282</v>
      </c>
      <c r="H120" s="21" t="s">
        <v>15</v>
      </c>
      <c r="I120" s="21" t="s">
        <v>13</v>
      </c>
      <c r="J120" s="22">
        <v>36598</v>
      </c>
      <c r="K120" s="37" t="s">
        <v>70</v>
      </c>
      <c r="L120" s="38">
        <v>97.95</v>
      </c>
      <c r="M120" s="23">
        <v>0.5591</v>
      </c>
      <c r="N120" s="21">
        <v>200</v>
      </c>
      <c r="O120" s="31">
        <v>210</v>
      </c>
      <c r="P120" s="21">
        <v>212.5</v>
      </c>
      <c r="Q120" s="37"/>
      <c r="R120" s="21">
        <v>212.5</v>
      </c>
      <c r="S120" s="23">
        <f t="shared" si="35"/>
        <v>118.80875</v>
      </c>
      <c r="T120" s="21">
        <v>145</v>
      </c>
      <c r="U120" s="31">
        <v>150</v>
      </c>
      <c r="V120" s="31">
        <v>150</v>
      </c>
      <c r="W120" s="37"/>
      <c r="X120" s="21">
        <v>145</v>
      </c>
      <c r="Y120" s="23">
        <f t="shared" si="36"/>
        <v>81.0695</v>
      </c>
      <c r="Z120" s="24">
        <f t="shared" si="37"/>
        <v>357.5</v>
      </c>
      <c r="AA120" s="23">
        <f t="shared" si="38"/>
        <v>199.87825</v>
      </c>
      <c r="AB120" s="21">
        <v>230</v>
      </c>
      <c r="AC120" s="21">
        <v>250</v>
      </c>
      <c r="AD120" s="31">
        <v>270</v>
      </c>
      <c r="AE120" s="37"/>
      <c r="AF120" s="21">
        <v>250</v>
      </c>
      <c r="AG120" s="23">
        <f t="shared" si="39"/>
        <v>139.775</v>
      </c>
      <c r="AH120" s="24">
        <f t="shared" si="40"/>
        <v>607.5</v>
      </c>
      <c r="AI120" s="23">
        <f t="shared" si="41"/>
        <v>339.65325</v>
      </c>
      <c r="AJ120" s="21" t="s">
        <v>509</v>
      </c>
      <c r="AK120" s="21"/>
      <c r="AL120" s="21">
        <v>14</v>
      </c>
    </row>
    <row r="121" spans="1:38" s="25" customFormat="1" ht="12.75">
      <c r="A121" s="21">
        <v>0</v>
      </c>
      <c r="B121" s="21" t="s">
        <v>348</v>
      </c>
      <c r="C121" s="21" t="s">
        <v>31</v>
      </c>
      <c r="D121" s="21" t="s">
        <v>29</v>
      </c>
      <c r="E121" s="21">
        <v>110</v>
      </c>
      <c r="F121" s="21" t="s">
        <v>340</v>
      </c>
      <c r="G121" s="21" t="s">
        <v>174</v>
      </c>
      <c r="H121" s="21" t="s">
        <v>15</v>
      </c>
      <c r="I121" s="21" t="s">
        <v>13</v>
      </c>
      <c r="J121" s="22">
        <v>22094</v>
      </c>
      <c r="K121" s="37" t="s">
        <v>341</v>
      </c>
      <c r="L121" s="38">
        <v>100.75</v>
      </c>
      <c r="M121" s="23">
        <v>0.5522</v>
      </c>
      <c r="N121" s="31">
        <v>145</v>
      </c>
      <c r="O121" s="31">
        <v>145</v>
      </c>
      <c r="P121" s="31">
        <v>145</v>
      </c>
      <c r="Q121" s="37"/>
      <c r="R121" s="21">
        <v>0</v>
      </c>
      <c r="S121" s="23">
        <f t="shared" si="35"/>
        <v>0</v>
      </c>
      <c r="T121" s="21">
        <v>102</v>
      </c>
      <c r="U121" s="21">
        <v>0</v>
      </c>
      <c r="V121" s="21">
        <v>0</v>
      </c>
      <c r="W121" s="37"/>
      <c r="X121" s="21">
        <v>0</v>
      </c>
      <c r="Y121" s="23">
        <f t="shared" si="36"/>
        <v>0</v>
      </c>
      <c r="Z121" s="24">
        <f t="shared" si="37"/>
        <v>0</v>
      </c>
      <c r="AA121" s="23">
        <f t="shared" si="38"/>
        <v>0</v>
      </c>
      <c r="AB121" s="21">
        <v>150</v>
      </c>
      <c r="AC121" s="21">
        <v>0</v>
      </c>
      <c r="AD121" s="21">
        <v>0</v>
      </c>
      <c r="AE121" s="37"/>
      <c r="AF121" s="21">
        <v>0</v>
      </c>
      <c r="AG121" s="23">
        <f t="shared" si="39"/>
        <v>0</v>
      </c>
      <c r="AH121" s="24">
        <f t="shared" si="40"/>
        <v>0</v>
      </c>
      <c r="AI121" s="23">
        <f t="shared" si="41"/>
        <v>0</v>
      </c>
      <c r="AJ121" s="21"/>
      <c r="AK121" s="21" t="s">
        <v>471</v>
      </c>
      <c r="AL121" s="21">
        <v>0</v>
      </c>
    </row>
    <row r="122" spans="1:38" s="25" customFormat="1" ht="12.75">
      <c r="A122" s="21">
        <v>12</v>
      </c>
      <c r="B122" s="21">
        <v>1</v>
      </c>
      <c r="C122" s="21" t="s">
        <v>31</v>
      </c>
      <c r="D122" s="21" t="s">
        <v>29</v>
      </c>
      <c r="E122" s="21">
        <v>110</v>
      </c>
      <c r="F122" s="21" t="s">
        <v>535</v>
      </c>
      <c r="G122" s="21" t="s">
        <v>30</v>
      </c>
      <c r="H122" s="21" t="s">
        <v>30</v>
      </c>
      <c r="I122" s="21" t="s">
        <v>13</v>
      </c>
      <c r="J122" s="22">
        <v>33720</v>
      </c>
      <c r="K122" s="37" t="s">
        <v>12</v>
      </c>
      <c r="L122" s="38">
        <v>108.95</v>
      </c>
      <c r="M122" s="23">
        <v>0.5377</v>
      </c>
      <c r="N122" s="31">
        <v>235</v>
      </c>
      <c r="O122" s="21">
        <v>235</v>
      </c>
      <c r="P122" s="21">
        <v>250</v>
      </c>
      <c r="Q122" s="37"/>
      <c r="R122" s="21">
        <v>250</v>
      </c>
      <c r="S122" s="23">
        <f t="shared" si="35"/>
        <v>134.42499999999998</v>
      </c>
      <c r="T122" s="21">
        <v>185</v>
      </c>
      <c r="U122" s="21">
        <v>190</v>
      </c>
      <c r="V122" s="31">
        <v>195</v>
      </c>
      <c r="W122" s="37"/>
      <c r="X122" s="21">
        <v>190</v>
      </c>
      <c r="Y122" s="23">
        <f t="shared" si="36"/>
        <v>102.163</v>
      </c>
      <c r="Z122" s="24">
        <f t="shared" si="37"/>
        <v>440</v>
      </c>
      <c r="AA122" s="23">
        <f t="shared" si="38"/>
        <v>236.588</v>
      </c>
      <c r="AB122" s="21">
        <v>255</v>
      </c>
      <c r="AC122" s="21">
        <v>275</v>
      </c>
      <c r="AD122" s="31">
        <v>280</v>
      </c>
      <c r="AE122" s="37"/>
      <c r="AF122" s="21">
        <v>275</v>
      </c>
      <c r="AG122" s="23">
        <f t="shared" si="39"/>
        <v>147.86749999999998</v>
      </c>
      <c r="AH122" s="24">
        <f t="shared" si="40"/>
        <v>715</v>
      </c>
      <c r="AI122" s="23">
        <f t="shared" si="41"/>
        <v>384.4555</v>
      </c>
      <c r="AJ122" s="21" t="s">
        <v>232</v>
      </c>
      <c r="AK122" s="21"/>
      <c r="AL122" s="21">
        <v>27</v>
      </c>
    </row>
    <row r="123" spans="1:38" s="25" customFormat="1" ht="12.75">
      <c r="A123" s="21">
        <v>5</v>
      </c>
      <c r="B123" s="21">
        <v>2</v>
      </c>
      <c r="C123" s="21" t="s">
        <v>31</v>
      </c>
      <c r="D123" s="21" t="s">
        <v>29</v>
      </c>
      <c r="E123" s="21">
        <v>110</v>
      </c>
      <c r="F123" s="21" t="s">
        <v>339</v>
      </c>
      <c r="G123" s="21" t="s">
        <v>72</v>
      </c>
      <c r="H123" s="21" t="s">
        <v>15</v>
      </c>
      <c r="I123" s="21" t="s">
        <v>13</v>
      </c>
      <c r="J123" s="22">
        <v>29106</v>
      </c>
      <c r="K123" s="37" t="s">
        <v>12</v>
      </c>
      <c r="L123" s="38">
        <v>108.45</v>
      </c>
      <c r="M123" s="23">
        <v>0.5384</v>
      </c>
      <c r="N123" s="21">
        <v>240</v>
      </c>
      <c r="O123" s="21">
        <v>250</v>
      </c>
      <c r="P123" s="31">
        <v>260</v>
      </c>
      <c r="Q123" s="37"/>
      <c r="R123" s="21">
        <v>250</v>
      </c>
      <c r="S123" s="23">
        <f t="shared" si="35"/>
        <v>134.6</v>
      </c>
      <c r="T123" s="21">
        <v>175</v>
      </c>
      <c r="U123" s="31">
        <v>185</v>
      </c>
      <c r="V123" s="21">
        <v>190</v>
      </c>
      <c r="W123" s="37"/>
      <c r="X123" s="21">
        <v>190</v>
      </c>
      <c r="Y123" s="23">
        <f t="shared" si="36"/>
        <v>102.29599999999999</v>
      </c>
      <c r="Z123" s="24">
        <f t="shared" si="37"/>
        <v>440</v>
      </c>
      <c r="AA123" s="23">
        <f t="shared" si="38"/>
        <v>236.896</v>
      </c>
      <c r="AB123" s="21">
        <v>250</v>
      </c>
      <c r="AC123" s="21">
        <v>260</v>
      </c>
      <c r="AD123" s="21">
        <v>270</v>
      </c>
      <c r="AE123" s="37"/>
      <c r="AF123" s="21">
        <v>260</v>
      </c>
      <c r="AG123" s="23">
        <f t="shared" si="39"/>
        <v>139.984</v>
      </c>
      <c r="AH123" s="24">
        <f t="shared" si="40"/>
        <v>700</v>
      </c>
      <c r="AI123" s="23">
        <f t="shared" si="41"/>
        <v>376.88</v>
      </c>
      <c r="AJ123" s="21" t="s">
        <v>233</v>
      </c>
      <c r="AK123" s="21"/>
      <c r="AL123" s="21">
        <v>14</v>
      </c>
    </row>
    <row r="124" spans="1:38" s="25" customFormat="1" ht="12.75">
      <c r="A124" s="21">
        <v>3</v>
      </c>
      <c r="B124" s="21">
        <v>3</v>
      </c>
      <c r="C124" s="21" t="s">
        <v>31</v>
      </c>
      <c r="D124" s="21" t="s">
        <v>29</v>
      </c>
      <c r="E124" s="21">
        <v>110</v>
      </c>
      <c r="F124" s="21" t="s">
        <v>536</v>
      </c>
      <c r="G124" s="21" t="s">
        <v>537</v>
      </c>
      <c r="H124" s="21" t="s">
        <v>15</v>
      </c>
      <c r="I124" s="21" t="s">
        <v>13</v>
      </c>
      <c r="J124" s="22">
        <v>33881</v>
      </c>
      <c r="K124" s="37" t="s">
        <v>12</v>
      </c>
      <c r="L124" s="38">
        <v>109.35</v>
      </c>
      <c r="M124" s="23">
        <v>0.5373</v>
      </c>
      <c r="N124" s="21">
        <v>240</v>
      </c>
      <c r="O124" s="21">
        <v>252.5</v>
      </c>
      <c r="P124" s="21">
        <v>262.5</v>
      </c>
      <c r="Q124" s="37"/>
      <c r="R124" s="21">
        <v>262.5</v>
      </c>
      <c r="S124" s="23">
        <f t="shared" si="35"/>
        <v>141.04125</v>
      </c>
      <c r="T124" s="21">
        <v>170</v>
      </c>
      <c r="U124" s="31">
        <v>175</v>
      </c>
      <c r="V124" s="31">
        <v>175</v>
      </c>
      <c r="W124" s="37"/>
      <c r="X124" s="21">
        <v>170</v>
      </c>
      <c r="Y124" s="23">
        <f t="shared" si="36"/>
        <v>91.341</v>
      </c>
      <c r="Z124" s="24">
        <f t="shared" si="37"/>
        <v>432.5</v>
      </c>
      <c r="AA124" s="23">
        <f t="shared" si="38"/>
        <v>232.38225</v>
      </c>
      <c r="AB124" s="21">
        <v>240</v>
      </c>
      <c r="AC124" s="21">
        <v>252.5</v>
      </c>
      <c r="AD124" s="21">
        <v>260</v>
      </c>
      <c r="AE124" s="37"/>
      <c r="AF124" s="21">
        <v>260</v>
      </c>
      <c r="AG124" s="23">
        <f t="shared" si="39"/>
        <v>139.698</v>
      </c>
      <c r="AH124" s="24">
        <f t="shared" si="40"/>
        <v>692.5</v>
      </c>
      <c r="AI124" s="23">
        <f t="shared" si="41"/>
        <v>372.08025</v>
      </c>
      <c r="AJ124" s="21"/>
      <c r="AK124" s="21"/>
      <c r="AL124" s="21">
        <v>3</v>
      </c>
    </row>
    <row r="125" spans="1:38" s="25" customFormat="1" ht="12.75">
      <c r="A125" s="21">
        <v>12</v>
      </c>
      <c r="B125" s="45">
        <v>1</v>
      </c>
      <c r="C125" s="21" t="s">
        <v>31</v>
      </c>
      <c r="D125" s="21" t="s">
        <v>29</v>
      </c>
      <c r="E125" s="45">
        <v>110</v>
      </c>
      <c r="F125" s="45" t="s">
        <v>507</v>
      </c>
      <c r="G125" s="45" t="s">
        <v>220</v>
      </c>
      <c r="H125" s="45" t="s">
        <v>15</v>
      </c>
      <c r="I125" s="45" t="s">
        <v>13</v>
      </c>
      <c r="J125" s="22">
        <v>38075</v>
      </c>
      <c r="K125" s="37" t="s">
        <v>21</v>
      </c>
      <c r="L125" s="38">
        <v>104.95</v>
      </c>
      <c r="M125" s="23">
        <v>0.6416</v>
      </c>
      <c r="N125" s="31">
        <v>140</v>
      </c>
      <c r="O125" s="45">
        <v>0</v>
      </c>
      <c r="P125" s="45">
        <v>140</v>
      </c>
      <c r="Q125" s="48"/>
      <c r="R125" s="45">
        <v>140</v>
      </c>
      <c r="S125" s="23">
        <f t="shared" si="35"/>
        <v>89.824</v>
      </c>
      <c r="T125" s="45">
        <v>112.5</v>
      </c>
      <c r="U125" s="45">
        <v>117.5</v>
      </c>
      <c r="V125" s="31">
        <v>122.5</v>
      </c>
      <c r="W125" s="48"/>
      <c r="X125" s="45">
        <v>117.5</v>
      </c>
      <c r="Y125" s="23">
        <f t="shared" si="36"/>
        <v>75.38799999999999</v>
      </c>
      <c r="Z125" s="24">
        <f t="shared" si="37"/>
        <v>257.5</v>
      </c>
      <c r="AA125" s="23">
        <f t="shared" si="38"/>
        <v>165.212</v>
      </c>
      <c r="AB125" s="45">
        <v>155</v>
      </c>
      <c r="AC125" s="45">
        <v>162.5</v>
      </c>
      <c r="AD125" s="45">
        <v>167.5</v>
      </c>
      <c r="AE125" s="48"/>
      <c r="AF125" s="45">
        <v>167.5</v>
      </c>
      <c r="AG125" s="23">
        <f t="shared" si="39"/>
        <v>107.46799999999999</v>
      </c>
      <c r="AH125" s="24">
        <f t="shared" si="40"/>
        <v>425</v>
      </c>
      <c r="AI125" s="23">
        <f t="shared" si="41"/>
        <v>272.67999999999995</v>
      </c>
      <c r="AJ125" s="45"/>
      <c r="AK125" s="45" t="s">
        <v>253</v>
      </c>
      <c r="AL125" s="21">
        <v>12</v>
      </c>
    </row>
    <row r="126" spans="1:38" ht="12.75">
      <c r="A126" s="21">
        <v>12</v>
      </c>
      <c r="B126" s="21">
        <v>1</v>
      </c>
      <c r="C126" s="21" t="s">
        <v>31</v>
      </c>
      <c r="D126" s="21" t="s">
        <v>29</v>
      </c>
      <c r="E126" s="21">
        <v>110</v>
      </c>
      <c r="F126" s="21" t="s">
        <v>338</v>
      </c>
      <c r="G126" s="45" t="s">
        <v>171</v>
      </c>
      <c r="H126" s="21" t="s">
        <v>15</v>
      </c>
      <c r="I126" s="21" t="s">
        <v>13</v>
      </c>
      <c r="J126" s="22">
        <v>37589</v>
      </c>
      <c r="K126" s="37" t="s">
        <v>23</v>
      </c>
      <c r="L126" s="38">
        <v>107.6</v>
      </c>
      <c r="M126" s="23">
        <v>0.5396</v>
      </c>
      <c r="N126" s="21">
        <v>160</v>
      </c>
      <c r="O126" s="31">
        <v>170</v>
      </c>
      <c r="P126" s="21">
        <v>170</v>
      </c>
      <c r="Q126" s="37"/>
      <c r="R126" s="21">
        <v>170</v>
      </c>
      <c r="S126" s="23">
        <f t="shared" si="35"/>
        <v>91.732</v>
      </c>
      <c r="T126" s="21">
        <v>85</v>
      </c>
      <c r="U126" s="21">
        <v>90</v>
      </c>
      <c r="V126" s="21">
        <v>97.5</v>
      </c>
      <c r="W126" s="37"/>
      <c r="X126" s="21">
        <v>97.5</v>
      </c>
      <c r="Y126" s="23">
        <f t="shared" si="36"/>
        <v>52.611</v>
      </c>
      <c r="Z126" s="24">
        <f t="shared" si="37"/>
        <v>267.5</v>
      </c>
      <c r="AA126" s="23">
        <f t="shared" si="38"/>
        <v>144.343</v>
      </c>
      <c r="AB126" s="21">
        <v>140</v>
      </c>
      <c r="AC126" s="21">
        <v>147.5</v>
      </c>
      <c r="AD126" s="21">
        <v>150</v>
      </c>
      <c r="AE126" s="37"/>
      <c r="AF126" s="21">
        <v>150</v>
      </c>
      <c r="AG126" s="23">
        <f t="shared" si="39"/>
        <v>80.94</v>
      </c>
      <c r="AH126" s="24">
        <f t="shared" si="40"/>
        <v>417.5</v>
      </c>
      <c r="AI126" s="23">
        <f t="shared" si="41"/>
        <v>225.283</v>
      </c>
      <c r="AJ126" s="21"/>
      <c r="AK126" s="45" t="s">
        <v>247</v>
      </c>
      <c r="AL126" s="21">
        <v>12</v>
      </c>
    </row>
    <row r="127" spans="1:38" ht="12.75">
      <c r="A127" s="21">
        <v>12</v>
      </c>
      <c r="B127" s="21">
        <v>1</v>
      </c>
      <c r="C127" s="21" t="s">
        <v>31</v>
      </c>
      <c r="D127" s="21" t="s">
        <v>29</v>
      </c>
      <c r="E127" s="21">
        <v>125</v>
      </c>
      <c r="F127" s="21" t="s">
        <v>343</v>
      </c>
      <c r="G127" s="21" t="s">
        <v>442</v>
      </c>
      <c r="H127" s="21" t="s">
        <v>15</v>
      </c>
      <c r="I127" s="21" t="s">
        <v>13</v>
      </c>
      <c r="J127" s="22">
        <v>28155</v>
      </c>
      <c r="K127" s="37" t="s">
        <v>49</v>
      </c>
      <c r="L127" s="38">
        <v>120.75</v>
      </c>
      <c r="M127" s="23">
        <v>0.5262</v>
      </c>
      <c r="N127" s="21">
        <v>220</v>
      </c>
      <c r="O127" s="31">
        <v>240</v>
      </c>
      <c r="P127" s="21">
        <v>240</v>
      </c>
      <c r="Q127" s="37"/>
      <c r="R127" s="21">
        <v>240</v>
      </c>
      <c r="S127" s="23">
        <f t="shared" si="35"/>
        <v>126.288</v>
      </c>
      <c r="T127" s="21">
        <v>140</v>
      </c>
      <c r="U127" s="21">
        <v>150</v>
      </c>
      <c r="V127" s="31">
        <v>160</v>
      </c>
      <c r="W127" s="37"/>
      <c r="X127" s="21">
        <v>150</v>
      </c>
      <c r="Y127" s="23">
        <f t="shared" si="36"/>
        <v>78.93</v>
      </c>
      <c r="Z127" s="24">
        <f t="shared" si="37"/>
        <v>390</v>
      </c>
      <c r="AA127" s="23">
        <f t="shared" si="38"/>
        <v>205.218</v>
      </c>
      <c r="AB127" s="21">
        <v>220</v>
      </c>
      <c r="AC127" s="21">
        <v>240</v>
      </c>
      <c r="AD127" s="21">
        <v>250</v>
      </c>
      <c r="AE127" s="37"/>
      <c r="AF127" s="21">
        <v>250</v>
      </c>
      <c r="AG127" s="23">
        <f t="shared" si="39"/>
        <v>131.55</v>
      </c>
      <c r="AH127" s="24">
        <f t="shared" si="40"/>
        <v>640</v>
      </c>
      <c r="AI127" s="23">
        <f t="shared" si="41"/>
        <v>336.76800000000003</v>
      </c>
      <c r="AJ127" s="21"/>
      <c r="AK127" s="21" t="s">
        <v>538</v>
      </c>
      <c r="AL127" s="21">
        <v>12</v>
      </c>
    </row>
    <row r="128" spans="1:38" ht="12.75">
      <c r="A128" s="21">
        <v>12</v>
      </c>
      <c r="B128" s="21">
        <v>1</v>
      </c>
      <c r="C128" s="21" t="s">
        <v>31</v>
      </c>
      <c r="D128" s="21" t="s">
        <v>29</v>
      </c>
      <c r="E128" s="21">
        <v>125</v>
      </c>
      <c r="F128" s="21" t="s">
        <v>342</v>
      </c>
      <c r="G128" s="21" t="s">
        <v>72</v>
      </c>
      <c r="H128" s="21" t="s">
        <v>15</v>
      </c>
      <c r="I128" s="21" t="s">
        <v>13</v>
      </c>
      <c r="J128" s="22">
        <v>30009</v>
      </c>
      <c r="K128" s="37" t="s">
        <v>12</v>
      </c>
      <c r="L128" s="38">
        <v>114.1</v>
      </c>
      <c r="M128" s="23">
        <v>0.5322</v>
      </c>
      <c r="N128" s="21">
        <v>180</v>
      </c>
      <c r="O128" s="21">
        <v>190</v>
      </c>
      <c r="P128" s="31">
        <v>195</v>
      </c>
      <c r="Q128" s="37"/>
      <c r="R128" s="21">
        <v>190</v>
      </c>
      <c r="S128" s="23">
        <f t="shared" si="35"/>
        <v>101.118</v>
      </c>
      <c r="T128" s="21">
        <v>135</v>
      </c>
      <c r="U128" s="21">
        <v>140</v>
      </c>
      <c r="V128" s="31">
        <v>145</v>
      </c>
      <c r="W128" s="37"/>
      <c r="X128" s="21">
        <v>140</v>
      </c>
      <c r="Y128" s="23">
        <f t="shared" si="36"/>
        <v>74.508</v>
      </c>
      <c r="Z128" s="24">
        <f t="shared" si="37"/>
        <v>330</v>
      </c>
      <c r="AA128" s="23">
        <f t="shared" si="38"/>
        <v>175.626</v>
      </c>
      <c r="AB128" s="21">
        <v>200</v>
      </c>
      <c r="AC128" s="21">
        <v>210</v>
      </c>
      <c r="AD128" s="31">
        <v>220</v>
      </c>
      <c r="AE128" s="37"/>
      <c r="AF128" s="21">
        <v>210</v>
      </c>
      <c r="AG128" s="23">
        <f t="shared" si="39"/>
        <v>111.762</v>
      </c>
      <c r="AH128" s="24">
        <f t="shared" si="40"/>
        <v>540</v>
      </c>
      <c r="AI128" s="23">
        <f t="shared" si="41"/>
        <v>287.388</v>
      </c>
      <c r="AJ128" s="21"/>
      <c r="AK128" s="21"/>
      <c r="AL128" s="21">
        <v>12</v>
      </c>
    </row>
    <row r="129" spans="1:38" ht="12.75">
      <c r="A129" s="21">
        <v>12</v>
      </c>
      <c r="B129" s="45">
        <v>1</v>
      </c>
      <c r="C129" s="21" t="s">
        <v>31</v>
      </c>
      <c r="D129" s="21" t="s">
        <v>29</v>
      </c>
      <c r="E129" s="45">
        <v>125</v>
      </c>
      <c r="F129" s="45" t="s">
        <v>506</v>
      </c>
      <c r="G129" s="45" t="s">
        <v>220</v>
      </c>
      <c r="H129" s="45" t="s">
        <v>15</v>
      </c>
      <c r="I129" s="45" t="s">
        <v>13</v>
      </c>
      <c r="J129" s="22">
        <v>38289</v>
      </c>
      <c r="K129" s="37" t="s">
        <v>21</v>
      </c>
      <c r="L129" s="38">
        <v>110.6</v>
      </c>
      <c r="M129" s="23">
        <v>0.659</v>
      </c>
      <c r="N129" s="31">
        <v>75</v>
      </c>
      <c r="O129" s="45">
        <v>0</v>
      </c>
      <c r="P129" s="45">
        <v>75</v>
      </c>
      <c r="Q129" s="48"/>
      <c r="R129" s="45">
        <v>75</v>
      </c>
      <c r="S129" s="23">
        <f t="shared" si="35"/>
        <v>49.425000000000004</v>
      </c>
      <c r="T129" s="31">
        <v>60</v>
      </c>
      <c r="U129" s="45">
        <v>60</v>
      </c>
      <c r="V129" s="45">
        <v>67.5</v>
      </c>
      <c r="W129" s="48"/>
      <c r="X129" s="45">
        <v>67.5</v>
      </c>
      <c r="Y129" s="23">
        <f t="shared" si="36"/>
        <v>44.4825</v>
      </c>
      <c r="Z129" s="24">
        <f t="shared" si="37"/>
        <v>142.5</v>
      </c>
      <c r="AA129" s="23">
        <f t="shared" si="38"/>
        <v>93.9075</v>
      </c>
      <c r="AB129" s="45">
        <v>100</v>
      </c>
      <c r="AC129" s="45">
        <v>110</v>
      </c>
      <c r="AD129" s="45">
        <v>120</v>
      </c>
      <c r="AE129" s="48"/>
      <c r="AF129" s="45">
        <v>120</v>
      </c>
      <c r="AG129" s="23">
        <f t="shared" si="39"/>
        <v>79.08</v>
      </c>
      <c r="AH129" s="24">
        <f t="shared" si="40"/>
        <v>262.5</v>
      </c>
      <c r="AI129" s="23">
        <f t="shared" si="41"/>
        <v>172.9875</v>
      </c>
      <c r="AJ129" s="45"/>
      <c r="AK129" s="45" t="s">
        <v>253</v>
      </c>
      <c r="AL129" s="21">
        <v>12</v>
      </c>
    </row>
    <row r="130" spans="1:38" s="25" customFormat="1" ht="12.75">
      <c r="A130" s="21"/>
      <c r="B130" s="21"/>
      <c r="C130" s="21"/>
      <c r="D130" s="21"/>
      <c r="E130" s="21"/>
      <c r="F130" s="24" t="s">
        <v>225</v>
      </c>
      <c r="G130" s="24" t="s">
        <v>649</v>
      </c>
      <c r="H130" s="21"/>
      <c r="I130" s="21"/>
      <c r="J130" s="22"/>
      <c r="K130" s="37"/>
      <c r="L130" s="38"/>
      <c r="M130" s="23"/>
      <c r="N130" s="21"/>
      <c r="O130" s="21"/>
      <c r="P130" s="21"/>
      <c r="Q130" s="37"/>
      <c r="R130" s="21"/>
      <c r="S130" s="23"/>
      <c r="T130" s="21"/>
      <c r="U130" s="21"/>
      <c r="V130" s="24"/>
      <c r="W130" s="37"/>
      <c r="X130" s="24"/>
      <c r="Y130" s="23"/>
      <c r="Z130" s="24"/>
      <c r="AA130" s="23"/>
      <c r="AB130" s="21"/>
      <c r="AC130" s="21"/>
      <c r="AD130" s="24"/>
      <c r="AE130" s="37"/>
      <c r="AF130" s="24"/>
      <c r="AG130" s="23"/>
      <c r="AH130" s="24"/>
      <c r="AI130" s="23"/>
      <c r="AJ130" s="21"/>
      <c r="AK130" s="21"/>
      <c r="AL130" s="21"/>
    </row>
    <row r="131" spans="1:38" s="25" customFormat="1" ht="12.75">
      <c r="A131" s="21"/>
      <c r="B131" s="21"/>
      <c r="C131" s="21"/>
      <c r="D131" s="21"/>
      <c r="E131" s="21"/>
      <c r="F131" s="24" t="s">
        <v>255</v>
      </c>
      <c r="G131" s="24" t="s">
        <v>347</v>
      </c>
      <c r="H131" s="21"/>
      <c r="I131" s="21"/>
      <c r="J131" s="22"/>
      <c r="K131" s="37"/>
      <c r="L131" s="38"/>
      <c r="M131" s="23"/>
      <c r="N131" s="21"/>
      <c r="O131" s="21"/>
      <c r="P131" s="21"/>
      <c r="Q131" s="37"/>
      <c r="R131" s="21"/>
      <c r="S131" s="23"/>
      <c r="T131" s="21"/>
      <c r="U131" s="21"/>
      <c r="V131" s="24"/>
      <c r="W131" s="37"/>
      <c r="X131" s="24"/>
      <c r="Y131" s="23"/>
      <c r="Z131" s="24"/>
      <c r="AA131" s="23"/>
      <c r="AB131" s="21"/>
      <c r="AC131" s="21"/>
      <c r="AD131" s="24"/>
      <c r="AE131" s="37"/>
      <c r="AF131" s="24"/>
      <c r="AG131" s="23"/>
      <c r="AH131" s="24"/>
      <c r="AI131" s="23"/>
      <c r="AJ131" s="21"/>
      <c r="AK131" s="21"/>
      <c r="AL131" s="21"/>
    </row>
    <row r="132" spans="1:38" s="25" customFormat="1" ht="12.75">
      <c r="A132" s="21">
        <v>12</v>
      </c>
      <c r="B132" s="45">
        <v>1</v>
      </c>
      <c r="C132" s="21" t="s">
        <v>31</v>
      </c>
      <c r="D132" s="21" t="s">
        <v>25</v>
      </c>
      <c r="E132" s="45">
        <v>100</v>
      </c>
      <c r="F132" s="45" t="s">
        <v>505</v>
      </c>
      <c r="G132" s="21" t="s">
        <v>69</v>
      </c>
      <c r="H132" s="21" t="s">
        <v>69</v>
      </c>
      <c r="I132" s="21" t="s">
        <v>13</v>
      </c>
      <c r="J132" s="22">
        <v>35718</v>
      </c>
      <c r="K132" s="37" t="s">
        <v>26</v>
      </c>
      <c r="L132" s="45">
        <v>91.65</v>
      </c>
      <c r="M132" s="23">
        <v>0.5906</v>
      </c>
      <c r="N132" s="45">
        <v>175</v>
      </c>
      <c r="O132" s="45">
        <v>190</v>
      </c>
      <c r="P132" s="31">
        <v>200</v>
      </c>
      <c r="Q132" s="48"/>
      <c r="R132" s="45">
        <v>190</v>
      </c>
      <c r="S132" s="23">
        <f>R132*M132</f>
        <v>112.214</v>
      </c>
      <c r="T132" s="45"/>
      <c r="U132" s="45"/>
      <c r="V132" s="45"/>
      <c r="W132" s="48"/>
      <c r="X132" s="45"/>
      <c r="Y132" s="23">
        <f>X132*M132</f>
        <v>0</v>
      </c>
      <c r="Z132" s="24">
        <f>X132+R132</f>
        <v>190</v>
      </c>
      <c r="AA132" s="23">
        <f>Z132*M132</f>
        <v>112.214</v>
      </c>
      <c r="AB132" s="45"/>
      <c r="AC132" s="45"/>
      <c r="AD132" s="45"/>
      <c r="AE132" s="48"/>
      <c r="AF132" s="45"/>
      <c r="AG132" s="23">
        <f>AF132*M132</f>
        <v>0</v>
      </c>
      <c r="AH132" s="24">
        <f>AF132+Z132</f>
        <v>190</v>
      </c>
      <c r="AI132" s="23">
        <f>AH132*M132</f>
        <v>112.214</v>
      </c>
      <c r="AJ132" s="45"/>
      <c r="AK132" s="45" t="s">
        <v>531</v>
      </c>
      <c r="AL132" s="21">
        <v>12</v>
      </c>
    </row>
    <row r="133" spans="1:38" s="25" customFormat="1" ht="12.75">
      <c r="A133" s="21"/>
      <c r="B133" s="21"/>
      <c r="C133" s="21"/>
      <c r="D133" s="21"/>
      <c r="E133" s="21"/>
      <c r="F133" s="24" t="s">
        <v>225</v>
      </c>
      <c r="G133" s="24" t="s">
        <v>517</v>
      </c>
      <c r="H133" s="21"/>
      <c r="I133" s="21"/>
      <c r="J133" s="22"/>
      <c r="K133" s="37"/>
      <c r="L133" s="38"/>
      <c r="M133" s="23"/>
      <c r="N133" s="21"/>
      <c r="O133" s="21"/>
      <c r="P133" s="21"/>
      <c r="Q133" s="37"/>
      <c r="R133" s="21"/>
      <c r="S133" s="23"/>
      <c r="T133" s="21"/>
      <c r="U133" s="21"/>
      <c r="V133" s="24"/>
      <c r="W133" s="37"/>
      <c r="X133" s="24"/>
      <c r="Y133" s="23"/>
      <c r="Z133" s="24"/>
      <c r="AA133" s="23"/>
      <c r="AB133" s="21"/>
      <c r="AC133" s="21"/>
      <c r="AD133" s="24"/>
      <c r="AE133" s="37"/>
      <c r="AF133" s="24"/>
      <c r="AG133" s="23"/>
      <c r="AH133" s="24"/>
      <c r="AI133" s="23"/>
      <c r="AJ133" s="21"/>
      <c r="AK133" s="21"/>
      <c r="AL133" s="21"/>
    </row>
    <row r="134" spans="1:38" s="25" customFormat="1" ht="12.75">
      <c r="A134" s="21"/>
      <c r="B134" s="21"/>
      <c r="C134" s="21"/>
      <c r="D134" s="21"/>
      <c r="E134" s="21"/>
      <c r="F134" s="24" t="s">
        <v>255</v>
      </c>
      <c r="G134" s="24" t="s">
        <v>367</v>
      </c>
      <c r="H134" s="21"/>
      <c r="I134" s="21"/>
      <c r="J134" s="22"/>
      <c r="K134" s="37"/>
      <c r="L134" s="38"/>
      <c r="M134" s="23"/>
      <c r="N134" s="21"/>
      <c r="O134" s="21"/>
      <c r="P134" s="21"/>
      <c r="Q134" s="37"/>
      <c r="R134" s="21"/>
      <c r="S134" s="23"/>
      <c r="T134" s="21"/>
      <c r="U134" s="21"/>
      <c r="V134" s="24"/>
      <c r="W134" s="37"/>
      <c r="X134" s="24"/>
      <c r="Y134" s="23"/>
      <c r="Z134" s="24"/>
      <c r="AA134" s="23"/>
      <c r="AB134" s="21"/>
      <c r="AC134" s="21"/>
      <c r="AD134" s="24"/>
      <c r="AE134" s="37"/>
      <c r="AF134" s="24"/>
      <c r="AG134" s="23"/>
      <c r="AH134" s="24"/>
      <c r="AI134" s="23"/>
      <c r="AJ134" s="21"/>
      <c r="AK134" s="21"/>
      <c r="AL134" s="21"/>
    </row>
    <row r="135" spans="1:38" s="25" customFormat="1" ht="12.75">
      <c r="A135" s="21">
        <v>12</v>
      </c>
      <c r="B135" s="21">
        <v>1</v>
      </c>
      <c r="C135" s="21" t="s">
        <v>31</v>
      </c>
      <c r="D135" s="21" t="s">
        <v>27</v>
      </c>
      <c r="E135" s="21">
        <v>82.5</v>
      </c>
      <c r="F135" s="21" t="s">
        <v>327</v>
      </c>
      <c r="G135" s="21" t="s">
        <v>68</v>
      </c>
      <c r="H135" s="21" t="s">
        <v>68</v>
      </c>
      <c r="I135" s="21" t="s">
        <v>13</v>
      </c>
      <c r="J135" s="22">
        <v>35435</v>
      </c>
      <c r="K135" s="37" t="s">
        <v>26</v>
      </c>
      <c r="L135" s="38">
        <v>80.15</v>
      </c>
      <c r="M135" s="23">
        <v>0.6318</v>
      </c>
      <c r="N135" s="21"/>
      <c r="O135" s="21"/>
      <c r="P135" s="21"/>
      <c r="Q135" s="37"/>
      <c r="R135" s="21"/>
      <c r="S135" s="23">
        <f>R135*M135</f>
        <v>0</v>
      </c>
      <c r="T135" s="21"/>
      <c r="U135" s="21"/>
      <c r="V135" s="21"/>
      <c r="W135" s="37"/>
      <c r="X135" s="21"/>
      <c r="Y135" s="23">
        <f>X135*M135</f>
        <v>0</v>
      </c>
      <c r="Z135" s="24">
        <f>X135+R135</f>
        <v>0</v>
      </c>
      <c r="AA135" s="23">
        <f>Z135*M135</f>
        <v>0</v>
      </c>
      <c r="AB135" s="21">
        <v>230</v>
      </c>
      <c r="AC135" s="21">
        <v>247.5</v>
      </c>
      <c r="AD135" s="21">
        <v>0</v>
      </c>
      <c r="AE135" s="37"/>
      <c r="AF135" s="21">
        <v>247.5</v>
      </c>
      <c r="AG135" s="23">
        <f>AF135*M135</f>
        <v>156.37050000000002</v>
      </c>
      <c r="AH135" s="24">
        <f>AF135+Z135</f>
        <v>247.5</v>
      </c>
      <c r="AI135" s="23">
        <f>AH135*M135</f>
        <v>156.37050000000002</v>
      </c>
      <c r="AJ135" s="21"/>
      <c r="AK135" s="21"/>
      <c r="AL135" s="21">
        <v>12</v>
      </c>
    </row>
    <row r="136" spans="1:38" s="25" customFormat="1" ht="12.75">
      <c r="A136" s="21">
        <v>12</v>
      </c>
      <c r="B136" s="21">
        <v>1</v>
      </c>
      <c r="C136" s="21" t="s">
        <v>31</v>
      </c>
      <c r="D136" s="21" t="s">
        <v>27</v>
      </c>
      <c r="E136" s="21">
        <v>125</v>
      </c>
      <c r="F136" s="40" t="s">
        <v>440</v>
      </c>
      <c r="G136" s="21" t="s">
        <v>69</v>
      </c>
      <c r="H136" s="21" t="s">
        <v>69</v>
      </c>
      <c r="I136" s="21" t="s">
        <v>13</v>
      </c>
      <c r="J136" s="22">
        <v>32831</v>
      </c>
      <c r="K136" s="37" t="s">
        <v>12</v>
      </c>
      <c r="L136" s="38">
        <v>123.95</v>
      </c>
      <c r="M136" s="23">
        <v>0.5224</v>
      </c>
      <c r="N136" s="21"/>
      <c r="O136" s="21"/>
      <c r="P136" s="24"/>
      <c r="Q136" s="37"/>
      <c r="R136" s="21"/>
      <c r="S136" s="23">
        <f>R136*M136</f>
        <v>0</v>
      </c>
      <c r="T136" s="21"/>
      <c r="U136" s="21"/>
      <c r="V136" s="24"/>
      <c r="W136" s="37"/>
      <c r="X136" s="24"/>
      <c r="Y136" s="23">
        <f>X136*M136</f>
        <v>0</v>
      </c>
      <c r="Z136" s="24">
        <f>X136+R136</f>
        <v>0</v>
      </c>
      <c r="AA136" s="23">
        <f>Z136*M136</f>
        <v>0</v>
      </c>
      <c r="AB136" s="21">
        <v>315</v>
      </c>
      <c r="AC136" s="21">
        <v>325</v>
      </c>
      <c r="AD136" s="21">
        <v>340</v>
      </c>
      <c r="AE136" s="37"/>
      <c r="AF136" s="24">
        <v>340</v>
      </c>
      <c r="AG136" s="23">
        <f>AF136*M136</f>
        <v>177.61599999999999</v>
      </c>
      <c r="AH136" s="24">
        <f>AF136+Z136</f>
        <v>340</v>
      </c>
      <c r="AI136" s="23">
        <f>AH136*M136</f>
        <v>177.61599999999999</v>
      </c>
      <c r="AJ136" s="21"/>
      <c r="AK136" s="21"/>
      <c r="AL136" s="21">
        <v>12</v>
      </c>
    </row>
    <row r="137" spans="1:38" s="25" customFormat="1" ht="12.75">
      <c r="A137" s="21"/>
      <c r="B137" s="21"/>
      <c r="C137" s="21"/>
      <c r="D137" s="21"/>
      <c r="E137" s="21"/>
      <c r="F137" s="24" t="s">
        <v>225</v>
      </c>
      <c r="G137" s="24" t="s">
        <v>517</v>
      </c>
      <c r="H137" s="21"/>
      <c r="I137" s="21"/>
      <c r="J137" s="22"/>
      <c r="K137" s="37"/>
      <c r="L137" s="38"/>
      <c r="M137" s="23"/>
      <c r="N137" s="21"/>
      <c r="O137" s="21"/>
      <c r="P137" s="21"/>
      <c r="Q137" s="37"/>
      <c r="R137" s="21"/>
      <c r="S137" s="23"/>
      <c r="T137" s="21"/>
      <c r="U137" s="21"/>
      <c r="V137" s="24"/>
      <c r="W137" s="37"/>
      <c r="X137" s="24"/>
      <c r="Y137" s="23"/>
      <c r="Z137" s="24"/>
      <c r="AA137" s="23"/>
      <c r="AB137" s="21"/>
      <c r="AC137" s="21"/>
      <c r="AD137" s="24"/>
      <c r="AE137" s="37"/>
      <c r="AF137" s="24"/>
      <c r="AG137" s="23"/>
      <c r="AH137" s="24"/>
      <c r="AI137" s="23"/>
      <c r="AJ137" s="21"/>
      <c r="AK137" s="21"/>
      <c r="AL137" s="21"/>
    </row>
    <row r="138" spans="1:38" s="25" customFormat="1" ht="12.75">
      <c r="A138" s="21"/>
      <c r="B138" s="21"/>
      <c r="C138" s="21"/>
      <c r="D138" s="21"/>
      <c r="E138" s="21"/>
      <c r="F138" s="24" t="s">
        <v>255</v>
      </c>
      <c r="G138" s="24" t="s">
        <v>368</v>
      </c>
      <c r="H138" s="21"/>
      <c r="I138" s="21"/>
      <c r="J138" s="22"/>
      <c r="K138" s="37"/>
      <c r="L138" s="38"/>
      <c r="M138" s="23"/>
      <c r="N138" s="21"/>
      <c r="O138" s="21"/>
      <c r="P138" s="21"/>
      <c r="Q138" s="37"/>
      <c r="R138" s="21"/>
      <c r="S138" s="23"/>
      <c r="T138" s="21"/>
      <c r="U138" s="21"/>
      <c r="V138" s="24"/>
      <c r="W138" s="37"/>
      <c r="X138" s="24"/>
      <c r="Y138" s="23"/>
      <c r="Z138" s="24"/>
      <c r="AA138" s="23"/>
      <c r="AB138" s="21"/>
      <c r="AC138" s="21"/>
      <c r="AD138" s="24"/>
      <c r="AE138" s="37"/>
      <c r="AF138" s="24"/>
      <c r="AG138" s="23"/>
      <c r="AH138" s="24"/>
      <c r="AI138" s="23"/>
      <c r="AJ138" s="21"/>
      <c r="AK138" s="21"/>
      <c r="AL138" s="21"/>
    </row>
    <row r="139" spans="1:38" s="25" customFormat="1" ht="12.75">
      <c r="A139" s="21">
        <v>12</v>
      </c>
      <c r="B139" s="21">
        <v>1</v>
      </c>
      <c r="C139" s="21" t="s">
        <v>31</v>
      </c>
      <c r="D139" s="21" t="s">
        <v>27</v>
      </c>
      <c r="E139" s="21">
        <v>82.5</v>
      </c>
      <c r="F139" s="21" t="s">
        <v>327</v>
      </c>
      <c r="G139" s="21" t="s">
        <v>69</v>
      </c>
      <c r="H139" s="21" t="s">
        <v>69</v>
      </c>
      <c r="I139" s="21" t="s">
        <v>13</v>
      </c>
      <c r="J139" s="22">
        <v>35435</v>
      </c>
      <c r="K139" s="37" t="s">
        <v>26</v>
      </c>
      <c r="L139" s="38">
        <v>80.15</v>
      </c>
      <c r="M139" s="23">
        <v>0.6318</v>
      </c>
      <c r="N139" s="31">
        <v>210</v>
      </c>
      <c r="O139" s="31">
        <v>210</v>
      </c>
      <c r="P139" s="21">
        <v>210</v>
      </c>
      <c r="Q139" s="37"/>
      <c r="R139" s="21">
        <v>210</v>
      </c>
      <c r="S139" s="23">
        <f>R139*M139</f>
        <v>132.678</v>
      </c>
      <c r="T139" s="21">
        <v>147.5</v>
      </c>
      <c r="U139" s="21">
        <v>155</v>
      </c>
      <c r="V139" s="31">
        <v>160</v>
      </c>
      <c r="W139" s="37"/>
      <c r="X139" s="21">
        <v>155</v>
      </c>
      <c r="Y139" s="23">
        <f>X139*M139</f>
        <v>97.929</v>
      </c>
      <c r="Z139" s="24">
        <f>X139+R139</f>
        <v>365</v>
      </c>
      <c r="AA139" s="23">
        <f>Z139*M139</f>
        <v>230.607</v>
      </c>
      <c r="AB139" s="21">
        <v>230</v>
      </c>
      <c r="AC139" s="21">
        <v>247.5</v>
      </c>
      <c r="AD139" s="21">
        <v>0</v>
      </c>
      <c r="AE139" s="37"/>
      <c r="AF139" s="21">
        <v>247.5</v>
      </c>
      <c r="AG139" s="23">
        <f>AF139*M139</f>
        <v>156.37050000000002</v>
      </c>
      <c r="AH139" s="24">
        <f>AF139+Z139</f>
        <v>612.5</v>
      </c>
      <c r="AI139" s="23">
        <f>AH139*M139</f>
        <v>386.9775</v>
      </c>
      <c r="AJ139" s="21"/>
      <c r="AK139" s="21" t="s">
        <v>393</v>
      </c>
      <c r="AL139" s="21">
        <v>12</v>
      </c>
    </row>
    <row r="140" spans="1:38" s="25" customFormat="1" ht="12.75">
      <c r="A140" s="21">
        <v>12</v>
      </c>
      <c r="B140" s="21">
        <v>1</v>
      </c>
      <c r="C140" s="21" t="s">
        <v>31</v>
      </c>
      <c r="D140" s="21" t="s">
        <v>27</v>
      </c>
      <c r="E140" s="21">
        <v>90</v>
      </c>
      <c r="F140" s="21" t="s">
        <v>344</v>
      </c>
      <c r="G140" s="21" t="s">
        <v>319</v>
      </c>
      <c r="H140" s="21" t="s">
        <v>15</v>
      </c>
      <c r="I140" s="21" t="s">
        <v>13</v>
      </c>
      <c r="J140" s="22">
        <v>33062</v>
      </c>
      <c r="K140" s="37" t="s">
        <v>12</v>
      </c>
      <c r="L140" s="38">
        <v>85.55</v>
      </c>
      <c r="M140" s="23">
        <v>0.6041</v>
      </c>
      <c r="N140" s="21">
        <v>220</v>
      </c>
      <c r="O140" s="31">
        <v>230</v>
      </c>
      <c r="P140" s="31">
        <v>230</v>
      </c>
      <c r="Q140" s="37"/>
      <c r="R140" s="21">
        <v>220</v>
      </c>
      <c r="S140" s="23">
        <f>R140*M140</f>
        <v>132.902</v>
      </c>
      <c r="T140" s="21">
        <v>175</v>
      </c>
      <c r="U140" s="21">
        <v>185</v>
      </c>
      <c r="V140" s="21">
        <v>190</v>
      </c>
      <c r="W140" s="37"/>
      <c r="X140" s="21">
        <v>190</v>
      </c>
      <c r="Y140" s="23">
        <f>X140*M140</f>
        <v>114.779</v>
      </c>
      <c r="Z140" s="24">
        <f>X140+R140</f>
        <v>410</v>
      </c>
      <c r="AA140" s="23">
        <f>Z140*M140</f>
        <v>247.68099999999998</v>
      </c>
      <c r="AB140" s="31">
        <v>220</v>
      </c>
      <c r="AC140" s="21">
        <v>220</v>
      </c>
      <c r="AD140" s="21">
        <v>235</v>
      </c>
      <c r="AE140" s="37"/>
      <c r="AF140" s="21">
        <v>235</v>
      </c>
      <c r="AG140" s="23">
        <f>AF140*M140</f>
        <v>141.96349999999998</v>
      </c>
      <c r="AH140" s="24">
        <f>AF140+Z140</f>
        <v>645</v>
      </c>
      <c r="AI140" s="23">
        <f>AH140*M140</f>
        <v>389.6445</v>
      </c>
      <c r="AJ140" s="21"/>
      <c r="AK140" s="21" t="s">
        <v>525</v>
      </c>
      <c r="AL140" s="21">
        <v>12</v>
      </c>
    </row>
    <row r="141" spans="1:38" s="25" customFormat="1" ht="12.75">
      <c r="A141" s="21">
        <v>12</v>
      </c>
      <c r="B141" s="21">
        <v>1</v>
      </c>
      <c r="C141" s="21" t="s">
        <v>31</v>
      </c>
      <c r="D141" s="21" t="s">
        <v>27</v>
      </c>
      <c r="E141" s="21">
        <v>100</v>
      </c>
      <c r="F141" s="21" t="s">
        <v>345</v>
      </c>
      <c r="G141" s="45" t="s">
        <v>171</v>
      </c>
      <c r="H141" s="21" t="s">
        <v>15</v>
      </c>
      <c r="I141" s="21" t="s">
        <v>13</v>
      </c>
      <c r="J141" s="22">
        <v>30262</v>
      </c>
      <c r="K141" s="37" t="s">
        <v>12</v>
      </c>
      <c r="L141" s="38">
        <v>98.45</v>
      </c>
      <c r="M141" s="23">
        <v>0.5578</v>
      </c>
      <c r="N141" s="21">
        <v>205</v>
      </c>
      <c r="O141" s="21">
        <v>215</v>
      </c>
      <c r="P141" s="21">
        <v>225</v>
      </c>
      <c r="Q141" s="37"/>
      <c r="R141" s="21">
        <v>225</v>
      </c>
      <c r="S141" s="23">
        <f>R141*M141</f>
        <v>125.505</v>
      </c>
      <c r="T141" s="21">
        <v>155</v>
      </c>
      <c r="U141" s="31">
        <v>170</v>
      </c>
      <c r="V141" s="21">
        <v>170</v>
      </c>
      <c r="W141" s="37"/>
      <c r="X141" s="21">
        <v>170</v>
      </c>
      <c r="Y141" s="23">
        <f>X141*M141</f>
        <v>94.826</v>
      </c>
      <c r="Z141" s="24">
        <f>X141+R141</f>
        <v>395</v>
      </c>
      <c r="AA141" s="23">
        <f>Z141*M141</f>
        <v>220.331</v>
      </c>
      <c r="AB141" s="21">
        <v>195</v>
      </c>
      <c r="AC141" s="21">
        <v>210</v>
      </c>
      <c r="AD141" s="31">
        <v>215</v>
      </c>
      <c r="AE141" s="37"/>
      <c r="AF141" s="21">
        <v>210</v>
      </c>
      <c r="AG141" s="23">
        <f>AF141*M141</f>
        <v>117.13799999999999</v>
      </c>
      <c r="AH141" s="24">
        <f>AF141+Z141</f>
        <v>605</v>
      </c>
      <c r="AI141" s="23">
        <f>AH141*M141</f>
        <v>337.469</v>
      </c>
      <c r="AJ141" s="21"/>
      <c r="AK141" s="45" t="s">
        <v>247</v>
      </c>
      <c r="AL141" s="21">
        <v>12</v>
      </c>
    </row>
    <row r="142" spans="1:38" s="25" customFormat="1" ht="12.75">
      <c r="A142" s="21">
        <v>12</v>
      </c>
      <c r="B142" s="45">
        <v>1</v>
      </c>
      <c r="C142" s="21" t="s">
        <v>31</v>
      </c>
      <c r="D142" s="21" t="s">
        <v>27</v>
      </c>
      <c r="E142" s="45">
        <v>125</v>
      </c>
      <c r="F142" s="45" t="s">
        <v>508</v>
      </c>
      <c r="G142" s="45" t="s">
        <v>171</v>
      </c>
      <c r="H142" s="21" t="s">
        <v>15</v>
      </c>
      <c r="I142" s="21" t="s">
        <v>13</v>
      </c>
      <c r="J142" s="22">
        <v>27297</v>
      </c>
      <c r="K142" s="37" t="s">
        <v>49</v>
      </c>
      <c r="L142" s="38">
        <v>123.1</v>
      </c>
      <c r="M142" s="23">
        <v>0.5398</v>
      </c>
      <c r="N142" s="45">
        <v>270</v>
      </c>
      <c r="O142" s="45">
        <v>290</v>
      </c>
      <c r="P142" s="31">
        <v>300</v>
      </c>
      <c r="Q142" s="48"/>
      <c r="R142" s="45">
        <v>290</v>
      </c>
      <c r="S142" s="23">
        <f>R142*M142</f>
        <v>156.54199999999997</v>
      </c>
      <c r="T142" s="31">
        <v>200</v>
      </c>
      <c r="U142" s="45">
        <v>200</v>
      </c>
      <c r="V142" s="45">
        <v>210</v>
      </c>
      <c r="W142" s="48"/>
      <c r="X142" s="45">
        <v>210</v>
      </c>
      <c r="Y142" s="23">
        <f>X142*M142</f>
        <v>113.35799999999999</v>
      </c>
      <c r="Z142" s="24">
        <f>X142+R142</f>
        <v>500</v>
      </c>
      <c r="AA142" s="23">
        <f>Z142*M142</f>
        <v>269.9</v>
      </c>
      <c r="AB142" s="45">
        <v>205</v>
      </c>
      <c r="AC142" s="31">
        <v>230</v>
      </c>
      <c r="AD142" s="45">
        <v>230</v>
      </c>
      <c r="AE142" s="48"/>
      <c r="AF142" s="45">
        <v>230</v>
      </c>
      <c r="AG142" s="23">
        <f>AF142*M142</f>
        <v>124.15399999999998</v>
      </c>
      <c r="AH142" s="24">
        <f>AF142+Z142</f>
        <v>730</v>
      </c>
      <c r="AI142" s="23">
        <f>AH142*M142</f>
        <v>394.054</v>
      </c>
      <c r="AJ142" s="45"/>
      <c r="AK142" s="45" t="s">
        <v>247</v>
      </c>
      <c r="AL142" s="21">
        <v>12</v>
      </c>
    </row>
  </sheetData>
  <sheetProtection/>
  <mergeCells count="21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6"/>
  <sheetViews>
    <sheetView zoomScale="85" zoomScaleNormal="85" zoomScalePageLayoutView="0" workbookViewId="0" topLeftCell="A1">
      <selection activeCell="A26" sqref="A6:G26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5.375" style="0" customWidth="1"/>
    <col min="4" max="4" width="15.625" style="0" bestFit="1" customWidth="1"/>
    <col min="5" max="5" width="5.125" style="0" bestFit="1" customWidth="1"/>
    <col min="6" max="6" width="19.875" style="0" bestFit="1" customWidth="1"/>
    <col min="7" max="7" width="17.625" style="0" bestFit="1" customWidth="1"/>
    <col min="8" max="8" width="21.375" style="0" bestFit="1" customWidth="1"/>
    <col min="9" max="10" width="1.625" style="0" customWidth="1"/>
    <col min="11" max="11" width="18.625" style="0" bestFit="1" customWidth="1"/>
    <col min="12" max="12" width="6.75390625" style="0" bestFit="1" customWidth="1"/>
    <col min="13" max="13" width="0.74609375" style="0" customWidth="1"/>
    <col min="14" max="14" width="6.375" style="0" customWidth="1"/>
    <col min="15" max="15" width="5.25390625" style="0" customWidth="1"/>
    <col min="16" max="16" width="4.875" style="0" customWidth="1"/>
    <col min="17" max="17" width="7.00390625" style="0" customWidth="1"/>
    <col min="18" max="18" width="6.125" style="0" customWidth="1"/>
    <col min="19" max="19" width="5.375" style="0" customWidth="1"/>
    <col min="20" max="20" width="5.00390625" style="0" customWidth="1"/>
    <col min="21" max="21" width="5.75390625" style="0" customWidth="1"/>
    <col min="22" max="22" width="2.00390625" style="0" bestFit="1" customWidth="1"/>
    <col min="23" max="23" width="2.875" style="0" bestFit="1" customWidth="1"/>
    <col min="24" max="24" width="6.625" style="0" bestFit="1" customWidth="1"/>
    <col min="25" max="25" width="0.74609375" style="0" customWidth="1"/>
    <col min="26" max="26" width="6.125" style="0" bestFit="1" customWidth="1"/>
    <col min="27" max="27" width="0.74609375" style="0" customWidth="1"/>
    <col min="28" max="28" width="11.625" style="0" customWidth="1"/>
    <col min="29" max="29" width="13.625" style="0" bestFit="1" customWidth="1"/>
    <col min="30" max="30" width="5.00390625" style="0" bestFit="1" customWidth="1"/>
  </cols>
  <sheetData>
    <row r="1" spans="3:22" ht="20.25">
      <c r="C1" s="9" t="s">
        <v>378</v>
      </c>
      <c r="D1" s="70"/>
      <c r="E1" s="70"/>
      <c r="F1" s="70"/>
      <c r="G1" s="70"/>
      <c r="H1" s="71"/>
      <c r="J1" s="72"/>
      <c r="K1" s="32"/>
      <c r="L1" s="72"/>
      <c r="M1" s="73"/>
      <c r="N1" s="74"/>
      <c r="O1" s="70"/>
      <c r="P1" s="70"/>
      <c r="Q1" s="74"/>
      <c r="R1" s="70"/>
      <c r="S1" s="71"/>
      <c r="V1" s="32"/>
    </row>
    <row r="2" spans="3:22" ht="21" thickBot="1">
      <c r="C2" s="75" t="s">
        <v>924</v>
      </c>
      <c r="D2" s="70"/>
      <c r="E2" s="70"/>
      <c r="F2" s="70"/>
      <c r="G2" s="70"/>
      <c r="H2" s="71"/>
      <c r="J2" s="72"/>
      <c r="K2" s="32"/>
      <c r="L2" s="72"/>
      <c r="M2" s="73"/>
      <c r="N2" s="74"/>
      <c r="O2" s="70"/>
      <c r="P2" s="70"/>
      <c r="Q2" s="74"/>
      <c r="R2" s="70"/>
      <c r="S2" s="71"/>
      <c r="V2" s="32"/>
    </row>
    <row r="3" spans="1:30" ht="12.75" customHeight="1">
      <c r="A3" s="132" t="s">
        <v>11</v>
      </c>
      <c r="B3" s="134" t="s">
        <v>7</v>
      </c>
      <c r="C3" s="140" t="s">
        <v>16</v>
      </c>
      <c r="D3" s="136" t="s">
        <v>17</v>
      </c>
      <c r="E3" s="134" t="s">
        <v>2</v>
      </c>
      <c r="F3" s="134" t="s">
        <v>3</v>
      </c>
      <c r="G3" s="134" t="s">
        <v>14</v>
      </c>
      <c r="H3" s="134" t="s">
        <v>9</v>
      </c>
      <c r="I3" s="136" t="s">
        <v>10</v>
      </c>
      <c r="J3" s="136" t="s">
        <v>6</v>
      </c>
      <c r="K3" s="136" t="s">
        <v>4</v>
      </c>
      <c r="L3" s="138" t="s">
        <v>1</v>
      </c>
      <c r="M3" s="123" t="s">
        <v>0</v>
      </c>
      <c r="N3" s="125" t="s">
        <v>925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7"/>
      <c r="Z3" s="125" t="s">
        <v>274</v>
      </c>
      <c r="AA3" s="127"/>
      <c r="AB3" s="128" t="s">
        <v>8</v>
      </c>
      <c r="AC3" s="130" t="s">
        <v>19</v>
      </c>
      <c r="AD3" s="132" t="s">
        <v>11</v>
      </c>
    </row>
    <row r="4" spans="1:30" ht="12.75">
      <c r="A4" s="133"/>
      <c r="B4" s="135"/>
      <c r="C4" s="135"/>
      <c r="D4" s="137"/>
      <c r="E4" s="135"/>
      <c r="F4" s="135"/>
      <c r="G4" s="135"/>
      <c r="H4" s="135"/>
      <c r="I4" s="137"/>
      <c r="J4" s="137"/>
      <c r="K4" s="137"/>
      <c r="L4" s="139"/>
      <c r="M4" s="124"/>
      <c r="N4" s="76">
        <v>1</v>
      </c>
      <c r="O4" s="77">
        <v>2</v>
      </c>
      <c r="P4" s="76">
        <v>3</v>
      </c>
      <c r="Q4" s="77">
        <v>4</v>
      </c>
      <c r="R4" s="76">
        <v>5</v>
      </c>
      <c r="S4" s="76">
        <v>6</v>
      </c>
      <c r="T4" s="76">
        <v>7</v>
      </c>
      <c r="U4" s="77">
        <v>8</v>
      </c>
      <c r="V4" s="76">
        <v>9</v>
      </c>
      <c r="W4" s="76">
        <v>10</v>
      </c>
      <c r="X4" s="76" t="s">
        <v>5</v>
      </c>
      <c r="Y4" s="78" t="s">
        <v>0</v>
      </c>
      <c r="Z4" s="76" t="s">
        <v>276</v>
      </c>
      <c r="AA4" s="78" t="s">
        <v>0</v>
      </c>
      <c r="AB4" s="129"/>
      <c r="AC4" s="131"/>
      <c r="AD4" s="133"/>
    </row>
    <row r="5" spans="1:30" ht="12.75">
      <c r="A5" s="21"/>
      <c r="B5" s="21"/>
      <c r="C5" s="21"/>
      <c r="D5" s="21"/>
      <c r="E5" s="21"/>
      <c r="F5" s="24" t="s">
        <v>227</v>
      </c>
      <c r="G5" s="21"/>
      <c r="H5" s="21"/>
      <c r="I5" s="21"/>
      <c r="J5" s="22"/>
      <c r="K5" s="37"/>
      <c r="L5" s="26"/>
      <c r="M5" s="23"/>
      <c r="N5" s="42"/>
      <c r="O5" s="21"/>
      <c r="P5" s="21"/>
      <c r="Q5" s="42"/>
      <c r="R5" s="21"/>
      <c r="S5" s="31"/>
      <c r="T5" s="21"/>
      <c r="U5" s="21"/>
      <c r="V5" s="24"/>
      <c r="W5" s="37"/>
      <c r="X5" s="24"/>
      <c r="Y5" s="23"/>
      <c r="Z5" s="21"/>
      <c r="AA5" s="23"/>
      <c r="AB5" s="21"/>
      <c r="AC5" s="21"/>
      <c r="AD5" s="21"/>
    </row>
    <row r="6" spans="1:30" ht="12.75">
      <c r="A6" s="21">
        <v>12</v>
      </c>
      <c r="B6" s="21">
        <v>1</v>
      </c>
      <c r="C6" s="21"/>
      <c r="D6" s="21" t="s">
        <v>938</v>
      </c>
      <c r="E6" s="21">
        <v>70</v>
      </c>
      <c r="F6" s="21" t="s">
        <v>871</v>
      </c>
      <c r="G6" s="21" t="s">
        <v>20</v>
      </c>
      <c r="H6" s="21" t="s">
        <v>15</v>
      </c>
      <c r="I6" s="21" t="s">
        <v>13</v>
      </c>
      <c r="J6" s="22">
        <v>28537</v>
      </c>
      <c r="K6" s="37" t="s">
        <v>12</v>
      </c>
      <c r="L6" s="26">
        <v>65</v>
      </c>
      <c r="M6" s="23"/>
      <c r="N6" s="42">
        <v>30</v>
      </c>
      <c r="O6" s="21">
        <v>35</v>
      </c>
      <c r="P6" s="21">
        <v>40</v>
      </c>
      <c r="Q6" s="31">
        <v>42.5</v>
      </c>
      <c r="R6" s="21"/>
      <c r="S6" s="21"/>
      <c r="T6" s="21"/>
      <c r="U6" s="21"/>
      <c r="V6" s="24"/>
      <c r="W6" s="37"/>
      <c r="X6" s="24">
        <f>P6</f>
        <v>40</v>
      </c>
      <c r="Y6" s="23"/>
      <c r="Z6" s="21"/>
      <c r="AA6" s="23"/>
      <c r="AB6" s="21"/>
      <c r="AC6" s="21" t="s">
        <v>538</v>
      </c>
      <c r="AD6" s="21">
        <v>12</v>
      </c>
    </row>
    <row r="7" spans="1:30" ht="12.75">
      <c r="A7" s="21"/>
      <c r="B7" s="21"/>
      <c r="C7" s="21"/>
      <c r="D7" s="21"/>
      <c r="E7" s="21"/>
      <c r="F7" s="24" t="s">
        <v>255</v>
      </c>
      <c r="G7" s="21"/>
      <c r="H7" s="21"/>
      <c r="I7" s="21"/>
      <c r="J7" s="22"/>
      <c r="K7" s="37"/>
      <c r="L7" s="26"/>
      <c r="M7" s="23"/>
      <c r="N7" s="42"/>
      <c r="O7" s="21"/>
      <c r="P7" s="21"/>
      <c r="Q7" s="42"/>
      <c r="R7" s="21"/>
      <c r="S7" s="31"/>
      <c r="T7" s="21"/>
      <c r="U7" s="21"/>
      <c r="V7" s="24"/>
      <c r="W7" s="37"/>
      <c r="X7" s="24"/>
      <c r="Y7" s="23"/>
      <c r="Z7" s="21"/>
      <c r="AA7" s="23"/>
      <c r="AB7" s="21"/>
      <c r="AC7" s="21"/>
      <c r="AD7" s="21"/>
    </row>
    <row r="8" spans="1:30" ht="12.75">
      <c r="A8" s="21">
        <v>12</v>
      </c>
      <c r="B8" s="21">
        <v>1</v>
      </c>
      <c r="C8" s="21"/>
      <c r="D8" s="21" t="s">
        <v>926</v>
      </c>
      <c r="E8" s="21">
        <v>70</v>
      </c>
      <c r="F8" s="21" t="s">
        <v>615</v>
      </c>
      <c r="G8" s="21" t="s">
        <v>20</v>
      </c>
      <c r="H8" s="21" t="s">
        <v>15</v>
      </c>
      <c r="I8" s="21" t="s">
        <v>13</v>
      </c>
      <c r="J8" s="22">
        <v>33632</v>
      </c>
      <c r="K8" s="37" t="s">
        <v>12</v>
      </c>
      <c r="L8" s="26">
        <v>66.65</v>
      </c>
      <c r="M8" s="23"/>
      <c r="N8" s="42">
        <v>30</v>
      </c>
      <c r="O8" s="21">
        <v>40</v>
      </c>
      <c r="P8" s="21">
        <v>50</v>
      </c>
      <c r="Q8" s="42">
        <v>60</v>
      </c>
      <c r="R8" s="21">
        <v>70</v>
      </c>
      <c r="S8" s="31">
        <v>75</v>
      </c>
      <c r="T8" s="21"/>
      <c r="U8" s="21"/>
      <c r="V8" s="24"/>
      <c r="W8" s="37"/>
      <c r="X8" s="24">
        <f>R8</f>
        <v>70</v>
      </c>
      <c r="Y8" s="23"/>
      <c r="Z8" s="21"/>
      <c r="AA8" s="23"/>
      <c r="AB8" s="21"/>
      <c r="AC8" s="21" t="s">
        <v>538</v>
      </c>
      <c r="AD8" s="21">
        <v>12</v>
      </c>
    </row>
    <row r="9" spans="1:30" ht="12.75">
      <c r="A9" s="21">
        <v>12</v>
      </c>
      <c r="B9" s="21">
        <v>1</v>
      </c>
      <c r="C9" s="21"/>
      <c r="D9" s="21" t="s">
        <v>926</v>
      </c>
      <c r="E9" s="21">
        <v>100</v>
      </c>
      <c r="F9" s="21" t="s">
        <v>928</v>
      </c>
      <c r="G9" s="21" t="s">
        <v>220</v>
      </c>
      <c r="H9" s="21" t="s">
        <v>15</v>
      </c>
      <c r="I9" s="21" t="s">
        <v>13</v>
      </c>
      <c r="J9" s="22">
        <v>34250</v>
      </c>
      <c r="K9" s="37" t="s">
        <v>12</v>
      </c>
      <c r="L9" s="26">
        <v>100</v>
      </c>
      <c r="M9" s="23"/>
      <c r="N9" s="42">
        <v>140</v>
      </c>
      <c r="O9" s="21">
        <v>170</v>
      </c>
      <c r="P9" s="21">
        <v>180</v>
      </c>
      <c r="Q9" s="31">
        <v>190</v>
      </c>
      <c r="R9" s="21"/>
      <c r="S9" s="21"/>
      <c r="T9" s="21"/>
      <c r="U9" s="21"/>
      <c r="V9" s="24"/>
      <c r="W9" s="37"/>
      <c r="X9" s="24">
        <f>P9</f>
        <v>180</v>
      </c>
      <c r="Y9" s="23"/>
      <c r="Z9" s="21"/>
      <c r="AA9" s="23"/>
      <c r="AB9" s="21"/>
      <c r="AC9" s="21"/>
      <c r="AD9" s="21">
        <v>12</v>
      </c>
    </row>
    <row r="10" spans="1:30" ht="12.75">
      <c r="A10" s="21">
        <v>5</v>
      </c>
      <c r="B10" s="21">
        <v>2</v>
      </c>
      <c r="C10" s="21"/>
      <c r="D10" s="21" t="s">
        <v>926</v>
      </c>
      <c r="E10" s="21">
        <v>100</v>
      </c>
      <c r="F10" s="21" t="s">
        <v>696</v>
      </c>
      <c r="G10" s="21" t="s">
        <v>20</v>
      </c>
      <c r="H10" s="21" t="s">
        <v>15</v>
      </c>
      <c r="I10" s="21" t="s">
        <v>13</v>
      </c>
      <c r="J10" s="22">
        <v>30169</v>
      </c>
      <c r="K10" s="37" t="s">
        <v>12</v>
      </c>
      <c r="L10" s="26">
        <v>97.35</v>
      </c>
      <c r="M10" s="23"/>
      <c r="N10" s="42">
        <v>120</v>
      </c>
      <c r="O10" s="21">
        <v>140</v>
      </c>
      <c r="P10" s="21">
        <v>150</v>
      </c>
      <c r="Q10" s="42">
        <v>152.5</v>
      </c>
      <c r="R10" s="31">
        <v>160</v>
      </c>
      <c r="S10" s="37"/>
      <c r="T10" s="21"/>
      <c r="U10" s="21"/>
      <c r="V10" s="24"/>
      <c r="W10" s="37"/>
      <c r="X10" s="24">
        <f>Q10</f>
        <v>152.5</v>
      </c>
      <c r="Y10" s="23"/>
      <c r="Z10" s="21"/>
      <c r="AA10" s="23"/>
      <c r="AB10" s="21"/>
      <c r="AC10" s="21"/>
      <c r="AD10" s="21">
        <v>5</v>
      </c>
    </row>
    <row r="11" spans="1:30" ht="12.75">
      <c r="A11" s="21">
        <v>3</v>
      </c>
      <c r="B11" s="21">
        <v>3</v>
      </c>
      <c r="C11" s="21"/>
      <c r="D11" s="21" t="s">
        <v>926</v>
      </c>
      <c r="E11" s="21">
        <v>100</v>
      </c>
      <c r="F11" s="21" t="s">
        <v>927</v>
      </c>
      <c r="G11" s="21" t="s">
        <v>20</v>
      </c>
      <c r="H11" s="21" t="s">
        <v>15</v>
      </c>
      <c r="I11" s="21" t="s">
        <v>13</v>
      </c>
      <c r="J11" s="22">
        <v>33241</v>
      </c>
      <c r="K11" s="37" t="s">
        <v>12</v>
      </c>
      <c r="L11" s="26">
        <v>99.45</v>
      </c>
      <c r="M11" s="23"/>
      <c r="N11" s="42">
        <v>140</v>
      </c>
      <c r="O11" s="21">
        <v>150</v>
      </c>
      <c r="P11" s="31">
        <v>160</v>
      </c>
      <c r="Q11" s="42"/>
      <c r="R11" s="21"/>
      <c r="S11" s="79"/>
      <c r="T11" s="21"/>
      <c r="U11" s="21"/>
      <c r="V11" s="24"/>
      <c r="W11" s="37"/>
      <c r="X11" s="24">
        <f>O11</f>
        <v>150</v>
      </c>
      <c r="Y11" s="23"/>
      <c r="Z11" s="21"/>
      <c r="AA11" s="23"/>
      <c r="AB11" s="21"/>
      <c r="AC11" s="21"/>
      <c r="AD11" s="21">
        <v>3</v>
      </c>
    </row>
    <row r="12" spans="1:30" ht="12.75">
      <c r="A12" s="21">
        <v>12</v>
      </c>
      <c r="B12" s="21">
        <v>1</v>
      </c>
      <c r="C12" s="21"/>
      <c r="D12" s="21" t="s">
        <v>926</v>
      </c>
      <c r="E12" s="21" t="s">
        <v>929</v>
      </c>
      <c r="F12" s="21" t="s">
        <v>930</v>
      </c>
      <c r="G12" s="21" t="s">
        <v>383</v>
      </c>
      <c r="H12" s="21" t="s">
        <v>15</v>
      </c>
      <c r="I12" s="21" t="s">
        <v>13</v>
      </c>
      <c r="J12" s="22">
        <v>28816</v>
      </c>
      <c r="K12" s="37" t="s">
        <v>12</v>
      </c>
      <c r="L12" s="26">
        <v>122.8</v>
      </c>
      <c r="M12" s="23"/>
      <c r="N12" s="42">
        <v>180</v>
      </c>
      <c r="O12" s="21">
        <v>190</v>
      </c>
      <c r="P12" s="21">
        <v>200</v>
      </c>
      <c r="Q12" s="42"/>
      <c r="R12" s="21"/>
      <c r="S12" s="21"/>
      <c r="T12" s="21"/>
      <c r="U12" s="21"/>
      <c r="V12" s="24"/>
      <c r="W12" s="37"/>
      <c r="X12" s="24">
        <f>P12</f>
        <v>200</v>
      </c>
      <c r="Y12" s="23"/>
      <c r="Z12" s="21"/>
      <c r="AA12" s="23"/>
      <c r="AB12" s="21"/>
      <c r="AC12" s="21" t="s">
        <v>931</v>
      </c>
      <c r="AD12" s="21">
        <v>12</v>
      </c>
    </row>
    <row r="13" spans="1:30" ht="12.75">
      <c r="A13" s="21">
        <v>12</v>
      </c>
      <c r="B13" s="21">
        <v>1</v>
      </c>
      <c r="C13" s="21"/>
      <c r="D13" s="21" t="s">
        <v>932</v>
      </c>
      <c r="E13" s="21">
        <v>70</v>
      </c>
      <c r="F13" s="21" t="s">
        <v>901</v>
      </c>
      <c r="G13" s="21" t="s">
        <v>85</v>
      </c>
      <c r="H13" s="21" t="s">
        <v>85</v>
      </c>
      <c r="I13" s="21" t="s">
        <v>13</v>
      </c>
      <c r="J13" s="22">
        <v>31412</v>
      </c>
      <c r="K13" s="37" t="s">
        <v>12</v>
      </c>
      <c r="L13" s="26">
        <v>67.3</v>
      </c>
      <c r="M13" s="23"/>
      <c r="N13" s="42">
        <v>55</v>
      </c>
      <c r="O13" s="31">
        <v>60</v>
      </c>
      <c r="P13" s="21"/>
      <c r="Q13" s="80"/>
      <c r="R13" s="21"/>
      <c r="S13" s="79"/>
      <c r="T13" s="21"/>
      <c r="U13" s="21"/>
      <c r="V13" s="24"/>
      <c r="W13" s="37"/>
      <c r="X13" s="24">
        <f>N13</f>
        <v>55</v>
      </c>
      <c r="Y13" s="23"/>
      <c r="Z13" s="21"/>
      <c r="AA13" s="23"/>
      <c r="AB13" s="21"/>
      <c r="AC13" s="21" t="s">
        <v>915</v>
      </c>
      <c r="AD13" s="21">
        <v>12</v>
      </c>
    </row>
    <row r="14" spans="1:30" ht="12.75">
      <c r="A14" s="21">
        <v>12</v>
      </c>
      <c r="B14" s="21">
        <v>1</v>
      </c>
      <c r="C14" s="21"/>
      <c r="D14" s="21" t="s">
        <v>932</v>
      </c>
      <c r="E14" s="21">
        <v>100</v>
      </c>
      <c r="F14" s="21" t="s">
        <v>927</v>
      </c>
      <c r="G14" s="21" t="s">
        <v>20</v>
      </c>
      <c r="H14" s="21" t="s">
        <v>15</v>
      </c>
      <c r="I14" s="21" t="s">
        <v>13</v>
      </c>
      <c r="J14" s="22">
        <v>33241</v>
      </c>
      <c r="K14" s="37" t="s">
        <v>12</v>
      </c>
      <c r="L14" s="26">
        <v>99.45</v>
      </c>
      <c r="M14" s="23"/>
      <c r="N14" s="42">
        <v>60</v>
      </c>
      <c r="O14" s="21">
        <v>65</v>
      </c>
      <c r="P14" s="21">
        <v>75</v>
      </c>
      <c r="Q14" s="42"/>
      <c r="R14" s="21"/>
      <c r="S14" s="79"/>
      <c r="T14" s="21"/>
      <c r="U14" s="21"/>
      <c r="V14" s="24"/>
      <c r="W14" s="37"/>
      <c r="X14" s="24">
        <f>P14</f>
        <v>75</v>
      </c>
      <c r="Y14" s="23"/>
      <c r="Z14" s="21"/>
      <c r="AA14" s="23"/>
      <c r="AB14" s="21"/>
      <c r="AC14" s="21"/>
      <c r="AD14" s="21">
        <v>12</v>
      </c>
    </row>
    <row r="15" spans="1:30" ht="12.75">
      <c r="A15" s="21">
        <v>12</v>
      </c>
      <c r="B15" s="21">
        <v>1</v>
      </c>
      <c r="C15" s="21"/>
      <c r="D15" s="21" t="s">
        <v>932</v>
      </c>
      <c r="E15" s="21" t="s">
        <v>929</v>
      </c>
      <c r="F15" s="21" t="s">
        <v>930</v>
      </c>
      <c r="G15" s="21" t="s">
        <v>383</v>
      </c>
      <c r="H15" s="21" t="s">
        <v>15</v>
      </c>
      <c r="I15" s="21" t="s">
        <v>13</v>
      </c>
      <c r="J15" s="22">
        <v>28816</v>
      </c>
      <c r="K15" s="37" t="s">
        <v>12</v>
      </c>
      <c r="L15" s="26">
        <v>122.8</v>
      </c>
      <c r="M15" s="23"/>
      <c r="N15" s="42">
        <v>87.5</v>
      </c>
      <c r="O15" s="21">
        <v>92.5</v>
      </c>
      <c r="P15" s="31">
        <v>95</v>
      </c>
      <c r="Q15" s="42"/>
      <c r="R15" s="21"/>
      <c r="S15" s="21"/>
      <c r="T15" s="21"/>
      <c r="U15" s="21"/>
      <c r="V15" s="24"/>
      <c r="W15" s="37"/>
      <c r="X15" s="24">
        <f>O15</f>
        <v>92.5</v>
      </c>
      <c r="Y15" s="23"/>
      <c r="Z15" s="21"/>
      <c r="AA15" s="23"/>
      <c r="AB15" s="21"/>
      <c r="AC15" s="21" t="s">
        <v>931</v>
      </c>
      <c r="AD15" s="21">
        <v>12</v>
      </c>
    </row>
    <row r="16" spans="1:30" ht="12.75">
      <c r="A16" s="21">
        <v>5</v>
      </c>
      <c r="B16" s="21">
        <v>2</v>
      </c>
      <c r="C16" s="21"/>
      <c r="D16" s="21" t="s">
        <v>932</v>
      </c>
      <c r="E16" s="21" t="s">
        <v>929</v>
      </c>
      <c r="F16" s="21" t="s">
        <v>787</v>
      </c>
      <c r="G16" s="21" t="s">
        <v>20</v>
      </c>
      <c r="H16" s="21" t="s">
        <v>15</v>
      </c>
      <c r="I16" s="21" t="s">
        <v>13</v>
      </c>
      <c r="J16" s="22">
        <v>34817</v>
      </c>
      <c r="K16" s="37" t="s">
        <v>12</v>
      </c>
      <c r="L16" s="26">
        <v>119.8</v>
      </c>
      <c r="M16" s="23"/>
      <c r="N16" s="42">
        <v>60</v>
      </c>
      <c r="O16" s="21">
        <v>70</v>
      </c>
      <c r="P16" s="21">
        <v>75</v>
      </c>
      <c r="Q16" s="21">
        <v>80</v>
      </c>
      <c r="R16" s="31">
        <v>92.5</v>
      </c>
      <c r="S16" s="21"/>
      <c r="T16" s="21"/>
      <c r="U16" s="21"/>
      <c r="V16" s="24"/>
      <c r="W16" s="37"/>
      <c r="X16" s="24">
        <f>Q16</f>
        <v>80</v>
      </c>
      <c r="Y16" s="23"/>
      <c r="Z16" s="21"/>
      <c r="AA16" s="23"/>
      <c r="AB16" s="21"/>
      <c r="AC16" s="21" t="s">
        <v>257</v>
      </c>
      <c r="AD16" s="21">
        <v>5</v>
      </c>
    </row>
    <row r="17" spans="1:30" ht="12.75">
      <c r="A17" s="21">
        <v>12</v>
      </c>
      <c r="B17" s="21">
        <v>1</v>
      </c>
      <c r="C17" s="21"/>
      <c r="D17" s="21" t="s">
        <v>933</v>
      </c>
      <c r="E17" s="21">
        <v>80</v>
      </c>
      <c r="F17" s="21" t="s">
        <v>934</v>
      </c>
      <c r="G17" s="21" t="s">
        <v>220</v>
      </c>
      <c r="H17" s="21" t="s">
        <v>15</v>
      </c>
      <c r="I17" s="21" t="s">
        <v>13</v>
      </c>
      <c r="J17" s="22">
        <v>34402</v>
      </c>
      <c r="K17" s="37" t="s">
        <v>12</v>
      </c>
      <c r="L17" s="26">
        <v>75.75</v>
      </c>
      <c r="M17" s="23"/>
      <c r="N17" s="42">
        <v>50</v>
      </c>
      <c r="O17" s="21">
        <v>52.5</v>
      </c>
      <c r="P17" s="21">
        <v>55</v>
      </c>
      <c r="Q17" s="42">
        <v>60</v>
      </c>
      <c r="R17" s="21">
        <v>61</v>
      </c>
      <c r="S17" s="21"/>
      <c r="T17" s="21"/>
      <c r="U17" s="21"/>
      <c r="V17" s="24"/>
      <c r="W17" s="37"/>
      <c r="X17" s="24">
        <f>R17</f>
        <v>61</v>
      </c>
      <c r="Y17" s="23"/>
      <c r="Z17" s="21"/>
      <c r="AA17" s="23"/>
      <c r="AB17" s="21"/>
      <c r="AC17" s="21"/>
      <c r="AD17" s="21">
        <v>12</v>
      </c>
    </row>
    <row r="18" spans="1:30" ht="12.75">
      <c r="A18" s="21">
        <v>12</v>
      </c>
      <c r="B18" s="21">
        <v>1</v>
      </c>
      <c r="C18" s="21"/>
      <c r="D18" s="21" t="s">
        <v>933</v>
      </c>
      <c r="E18" s="21">
        <v>100</v>
      </c>
      <c r="F18" s="21" t="s">
        <v>935</v>
      </c>
      <c r="G18" s="21" t="s">
        <v>20</v>
      </c>
      <c r="H18" s="21" t="s">
        <v>15</v>
      </c>
      <c r="I18" s="21" t="s">
        <v>13</v>
      </c>
      <c r="J18" s="22">
        <v>27760</v>
      </c>
      <c r="K18" s="37" t="s">
        <v>12</v>
      </c>
      <c r="L18" s="26">
        <v>99.3</v>
      </c>
      <c r="M18" s="23"/>
      <c r="N18" s="42">
        <v>50</v>
      </c>
      <c r="O18" s="21">
        <v>60</v>
      </c>
      <c r="P18" s="21">
        <v>70</v>
      </c>
      <c r="Q18" s="42">
        <v>78</v>
      </c>
      <c r="R18" s="21">
        <v>83</v>
      </c>
      <c r="S18" s="21">
        <v>85</v>
      </c>
      <c r="T18" s="21">
        <v>88.5</v>
      </c>
      <c r="U18" s="21">
        <v>90</v>
      </c>
      <c r="V18" s="24"/>
      <c r="W18" s="37"/>
      <c r="X18" s="24">
        <f>U18</f>
        <v>90</v>
      </c>
      <c r="Y18" s="23"/>
      <c r="Z18" s="21"/>
      <c r="AA18" s="23"/>
      <c r="AB18" s="21"/>
      <c r="AC18" s="21"/>
      <c r="AD18" s="21">
        <v>12</v>
      </c>
    </row>
    <row r="19" spans="1:30" ht="12.75">
      <c r="A19" s="21">
        <v>12</v>
      </c>
      <c r="B19" s="21">
        <v>1</v>
      </c>
      <c r="C19" s="21"/>
      <c r="D19" s="21" t="s">
        <v>933</v>
      </c>
      <c r="E19" s="21" t="s">
        <v>929</v>
      </c>
      <c r="F19" s="21" t="s">
        <v>936</v>
      </c>
      <c r="G19" s="21" t="s">
        <v>20</v>
      </c>
      <c r="H19" s="21" t="s">
        <v>15</v>
      </c>
      <c r="I19" s="21" t="s">
        <v>13</v>
      </c>
      <c r="J19" s="22">
        <v>27941</v>
      </c>
      <c r="K19" s="37" t="s">
        <v>12</v>
      </c>
      <c r="L19" s="26">
        <v>124.05</v>
      </c>
      <c r="M19" s="23"/>
      <c r="N19" s="42">
        <v>50</v>
      </c>
      <c r="O19" s="42">
        <v>60</v>
      </c>
      <c r="P19" s="24">
        <v>70</v>
      </c>
      <c r="Q19" s="42">
        <v>80</v>
      </c>
      <c r="R19" s="21">
        <v>88.5</v>
      </c>
      <c r="S19" s="21">
        <v>93.5</v>
      </c>
      <c r="T19" s="21">
        <v>96</v>
      </c>
      <c r="U19" s="21">
        <v>98.5</v>
      </c>
      <c r="V19" s="24"/>
      <c r="W19" s="37"/>
      <c r="X19" s="24">
        <f>U19</f>
        <v>98.5</v>
      </c>
      <c r="Y19" s="23"/>
      <c r="Z19" s="21"/>
      <c r="AA19" s="23"/>
      <c r="AB19" s="21"/>
      <c r="AC19" s="21" t="s">
        <v>937</v>
      </c>
      <c r="AD19" s="21">
        <v>12</v>
      </c>
    </row>
    <row r="20" spans="1:30" ht="12.75">
      <c r="A20" s="21">
        <v>12</v>
      </c>
      <c r="B20" s="21">
        <v>1</v>
      </c>
      <c r="C20" s="21"/>
      <c r="D20" s="21" t="s">
        <v>940</v>
      </c>
      <c r="E20" s="21">
        <v>80</v>
      </c>
      <c r="F20" s="21" t="s">
        <v>934</v>
      </c>
      <c r="G20" s="21" t="s">
        <v>220</v>
      </c>
      <c r="H20" s="21" t="s">
        <v>15</v>
      </c>
      <c r="I20" s="21" t="s">
        <v>13</v>
      </c>
      <c r="J20" s="22">
        <v>34402</v>
      </c>
      <c r="K20" s="37" t="s">
        <v>12</v>
      </c>
      <c r="L20" s="26">
        <v>75.75</v>
      </c>
      <c r="M20" s="23"/>
      <c r="N20" s="42">
        <v>20</v>
      </c>
      <c r="O20" s="42">
        <v>25</v>
      </c>
      <c r="P20" s="42">
        <v>27.5</v>
      </c>
      <c r="Q20" s="42">
        <v>30</v>
      </c>
      <c r="R20" s="42"/>
      <c r="S20" s="42"/>
      <c r="T20" s="42"/>
      <c r="U20" s="42"/>
      <c r="V20" s="24"/>
      <c r="W20" s="37"/>
      <c r="X20" s="24">
        <f>Q20</f>
        <v>30</v>
      </c>
      <c r="Y20" s="23"/>
      <c r="Z20" s="21"/>
      <c r="AA20" s="23"/>
      <c r="AB20" s="21"/>
      <c r="AC20" s="21"/>
      <c r="AD20" s="21">
        <v>12</v>
      </c>
    </row>
    <row r="21" spans="1:30" ht="12.75">
      <c r="A21" s="21">
        <v>5</v>
      </c>
      <c r="B21" s="21">
        <v>2</v>
      </c>
      <c r="C21" s="21"/>
      <c r="D21" s="21" t="s">
        <v>940</v>
      </c>
      <c r="E21" s="21">
        <v>80</v>
      </c>
      <c r="F21" s="21" t="s">
        <v>939</v>
      </c>
      <c r="G21" s="21" t="s">
        <v>20</v>
      </c>
      <c r="H21" s="21" t="s">
        <v>15</v>
      </c>
      <c r="I21" s="21" t="s">
        <v>13</v>
      </c>
      <c r="J21" s="22">
        <v>30024</v>
      </c>
      <c r="K21" s="37" t="s">
        <v>12</v>
      </c>
      <c r="L21" s="26">
        <v>79.7</v>
      </c>
      <c r="M21" s="23"/>
      <c r="N21" s="42">
        <v>10</v>
      </c>
      <c r="O21" s="42">
        <v>15</v>
      </c>
      <c r="P21" s="42">
        <v>20</v>
      </c>
      <c r="Q21" s="31">
        <v>22.5</v>
      </c>
      <c r="R21" s="42"/>
      <c r="S21" s="42"/>
      <c r="T21" s="42"/>
      <c r="U21" s="42"/>
      <c r="V21" s="24"/>
      <c r="W21" s="37"/>
      <c r="X21" s="24">
        <f>P21</f>
        <v>20</v>
      </c>
      <c r="Y21" s="23"/>
      <c r="Z21" s="21"/>
      <c r="AA21" s="23"/>
      <c r="AB21" s="21"/>
      <c r="AC21" s="21"/>
      <c r="AD21" s="21">
        <v>5</v>
      </c>
    </row>
    <row r="22" spans="1:30" ht="12.75">
      <c r="A22" s="21">
        <v>12</v>
      </c>
      <c r="B22" s="21">
        <v>1</v>
      </c>
      <c r="C22" s="21"/>
      <c r="D22" s="21" t="s">
        <v>940</v>
      </c>
      <c r="E22" s="21">
        <v>100</v>
      </c>
      <c r="F22" s="21" t="s">
        <v>935</v>
      </c>
      <c r="G22" s="21" t="s">
        <v>20</v>
      </c>
      <c r="H22" s="21" t="s">
        <v>15</v>
      </c>
      <c r="I22" s="21" t="s">
        <v>13</v>
      </c>
      <c r="J22" s="22">
        <v>27760</v>
      </c>
      <c r="K22" s="37" t="s">
        <v>12</v>
      </c>
      <c r="L22" s="26">
        <v>99.3</v>
      </c>
      <c r="M22" s="23"/>
      <c r="N22" s="42">
        <v>22.5</v>
      </c>
      <c r="O22" s="42">
        <v>25</v>
      </c>
      <c r="P22" s="42">
        <v>30</v>
      </c>
      <c r="Q22" s="42">
        <v>32.5</v>
      </c>
      <c r="R22" s="42"/>
      <c r="S22" s="42"/>
      <c r="T22" s="42"/>
      <c r="U22" s="42"/>
      <c r="V22" s="24"/>
      <c r="W22" s="37"/>
      <c r="X22" s="24">
        <f>Q22</f>
        <v>32.5</v>
      </c>
      <c r="Y22" s="23"/>
      <c r="Z22" s="21"/>
      <c r="AA22" s="23"/>
      <c r="AB22" s="21"/>
      <c r="AC22" s="21"/>
      <c r="AD22" s="21">
        <v>12</v>
      </c>
    </row>
    <row r="23" spans="1:30" ht="12.75">
      <c r="A23" s="21">
        <v>1</v>
      </c>
      <c r="B23" s="21">
        <v>1</v>
      </c>
      <c r="C23" s="21"/>
      <c r="D23" s="21" t="s">
        <v>938</v>
      </c>
      <c r="E23" s="21">
        <v>80</v>
      </c>
      <c r="F23" s="21" t="s">
        <v>939</v>
      </c>
      <c r="G23" s="21" t="s">
        <v>20</v>
      </c>
      <c r="H23" s="21" t="s">
        <v>15</v>
      </c>
      <c r="I23" s="21" t="s">
        <v>13</v>
      </c>
      <c r="J23" s="22">
        <v>30024</v>
      </c>
      <c r="K23" s="37" t="s">
        <v>12</v>
      </c>
      <c r="L23" s="26">
        <v>79.7</v>
      </c>
      <c r="M23" s="23"/>
      <c r="N23" s="42">
        <v>40</v>
      </c>
      <c r="O23" s="21">
        <v>50</v>
      </c>
      <c r="P23" s="21">
        <v>65</v>
      </c>
      <c r="Q23" s="42">
        <v>75</v>
      </c>
      <c r="R23" s="21">
        <v>80</v>
      </c>
      <c r="S23" s="21">
        <v>85</v>
      </c>
      <c r="T23" s="31">
        <v>90</v>
      </c>
      <c r="U23" s="21"/>
      <c r="V23" s="24"/>
      <c r="W23" s="37"/>
      <c r="X23" s="24">
        <f>S23</f>
        <v>85</v>
      </c>
      <c r="Y23" s="23"/>
      <c r="Z23" s="21"/>
      <c r="AA23" s="23"/>
      <c r="AB23" s="21"/>
      <c r="AC23" s="21"/>
      <c r="AD23" s="21">
        <v>1</v>
      </c>
    </row>
    <row r="24" spans="1:30" ht="12.75">
      <c r="A24" s="21">
        <v>12</v>
      </c>
      <c r="B24" s="21">
        <v>1</v>
      </c>
      <c r="C24" s="21"/>
      <c r="D24" s="21" t="s">
        <v>938</v>
      </c>
      <c r="E24" s="21">
        <v>100</v>
      </c>
      <c r="F24" s="21" t="s">
        <v>927</v>
      </c>
      <c r="G24" s="21" t="s">
        <v>20</v>
      </c>
      <c r="H24" s="21" t="s">
        <v>15</v>
      </c>
      <c r="I24" s="21" t="s">
        <v>13</v>
      </c>
      <c r="J24" s="22">
        <v>33241</v>
      </c>
      <c r="K24" s="37" t="s">
        <v>12</v>
      </c>
      <c r="L24" s="26">
        <v>99.45</v>
      </c>
      <c r="M24" s="23"/>
      <c r="N24" s="42">
        <v>80</v>
      </c>
      <c r="O24" s="21">
        <v>90</v>
      </c>
      <c r="P24" s="21">
        <v>100</v>
      </c>
      <c r="Q24" s="31">
        <v>110</v>
      </c>
      <c r="R24" s="21"/>
      <c r="S24" s="79"/>
      <c r="T24" s="21"/>
      <c r="U24" s="21"/>
      <c r="V24" s="24"/>
      <c r="W24" s="37"/>
      <c r="X24" s="24">
        <f>P24</f>
        <v>100</v>
      </c>
      <c r="Y24" s="23"/>
      <c r="Z24" s="21"/>
      <c r="AA24" s="23"/>
      <c r="AB24" s="21"/>
      <c r="AC24" s="21"/>
      <c r="AD24" s="21">
        <v>12</v>
      </c>
    </row>
    <row r="25" spans="1:30" ht="12.75">
      <c r="A25" s="21">
        <v>5</v>
      </c>
      <c r="B25" s="21">
        <v>2</v>
      </c>
      <c r="C25" s="21"/>
      <c r="D25" s="21" t="s">
        <v>938</v>
      </c>
      <c r="E25" s="21">
        <v>100</v>
      </c>
      <c r="F25" s="21" t="s">
        <v>696</v>
      </c>
      <c r="G25" s="21" t="s">
        <v>20</v>
      </c>
      <c r="H25" s="21" t="s">
        <v>15</v>
      </c>
      <c r="I25" s="21" t="s">
        <v>13</v>
      </c>
      <c r="J25" s="22">
        <v>30169</v>
      </c>
      <c r="K25" s="37" t="s">
        <v>12</v>
      </c>
      <c r="L25" s="26">
        <v>97.35</v>
      </c>
      <c r="M25" s="23"/>
      <c r="N25" s="42">
        <v>60</v>
      </c>
      <c r="O25" s="21">
        <v>70</v>
      </c>
      <c r="P25" s="21">
        <v>75</v>
      </c>
      <c r="Q25" s="31">
        <v>80</v>
      </c>
      <c r="R25" s="21"/>
      <c r="S25" s="37"/>
      <c r="T25" s="21"/>
      <c r="U25" s="21"/>
      <c r="V25" s="24"/>
      <c r="W25" s="37"/>
      <c r="X25" s="24">
        <f>P25</f>
        <v>75</v>
      </c>
      <c r="Y25" s="23"/>
      <c r="Z25" s="21"/>
      <c r="AA25" s="23"/>
      <c r="AB25" s="21"/>
      <c r="AC25" s="21"/>
      <c r="AD25" s="21">
        <v>5</v>
      </c>
    </row>
    <row r="26" spans="1:30" ht="12.75">
      <c r="A26" s="21">
        <v>12</v>
      </c>
      <c r="B26" s="21">
        <v>1</v>
      </c>
      <c r="C26" s="21"/>
      <c r="D26" s="21" t="s">
        <v>938</v>
      </c>
      <c r="E26" s="21" t="s">
        <v>929</v>
      </c>
      <c r="F26" s="21" t="s">
        <v>930</v>
      </c>
      <c r="G26" s="21" t="s">
        <v>383</v>
      </c>
      <c r="H26" s="21" t="s">
        <v>15</v>
      </c>
      <c r="I26" s="21" t="s">
        <v>13</v>
      </c>
      <c r="J26" s="22">
        <v>28816</v>
      </c>
      <c r="K26" s="37" t="s">
        <v>12</v>
      </c>
      <c r="L26" s="26">
        <v>122.8</v>
      </c>
      <c r="M26" s="23"/>
      <c r="N26" s="42">
        <v>105</v>
      </c>
      <c r="O26" s="21">
        <v>110</v>
      </c>
      <c r="P26" s="31">
        <v>115</v>
      </c>
      <c r="Q26" s="42"/>
      <c r="R26" s="21"/>
      <c r="S26" s="21"/>
      <c r="T26" s="21"/>
      <c r="U26" s="21"/>
      <c r="V26" s="24"/>
      <c r="W26" s="37"/>
      <c r="X26" s="24">
        <f>O26</f>
        <v>110</v>
      </c>
      <c r="Y26" s="23"/>
      <c r="Z26" s="21"/>
      <c r="AA26" s="23"/>
      <c r="AB26" s="21"/>
      <c r="AC26" s="21" t="s">
        <v>931</v>
      </c>
      <c r="AD26" s="21">
        <v>12</v>
      </c>
    </row>
  </sheetData>
  <sheetProtection/>
  <mergeCells count="18">
    <mergeCell ref="F3:F4"/>
    <mergeCell ref="A3:A4"/>
    <mergeCell ref="B3:B4"/>
    <mergeCell ref="C3:C4"/>
    <mergeCell ref="D3:D4"/>
    <mergeCell ref="E3:E4"/>
    <mergeCell ref="AD3:AD4"/>
    <mergeCell ref="G3:G4"/>
    <mergeCell ref="H3:H4"/>
    <mergeCell ref="I3:I4"/>
    <mergeCell ref="J3:J4"/>
    <mergeCell ref="K3:K4"/>
    <mergeCell ref="L3:L4"/>
    <mergeCell ref="M3:M4"/>
    <mergeCell ref="N3:Y3"/>
    <mergeCell ref="Z3:AA3"/>
    <mergeCell ref="AB3:AB4"/>
    <mergeCell ref="AC3:A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3.25390625" style="81" bestFit="1" customWidth="1"/>
    <col min="2" max="3" width="9.125" style="81" customWidth="1"/>
  </cols>
  <sheetData>
    <row r="1" spans="1:3" ht="13.5" thickBot="1">
      <c r="A1" s="84" t="s">
        <v>14</v>
      </c>
      <c r="B1" s="85" t="s">
        <v>11</v>
      </c>
      <c r="C1" s="86" t="s">
        <v>7</v>
      </c>
    </row>
    <row r="2" spans="1:3" ht="12.75">
      <c r="A2" s="83" t="s">
        <v>220</v>
      </c>
      <c r="B2" s="87">
        <v>1003</v>
      </c>
      <c r="C2" s="89">
        <v>1</v>
      </c>
    </row>
    <row r="3" spans="1:3" ht="12.75">
      <c r="A3" s="21" t="s">
        <v>20</v>
      </c>
      <c r="B3" s="88">
        <v>844</v>
      </c>
      <c r="C3" s="82">
        <v>2</v>
      </c>
    </row>
    <row r="4" spans="1:3" ht="12.75">
      <c r="A4" s="21" t="s">
        <v>46</v>
      </c>
      <c r="B4" s="88">
        <v>577</v>
      </c>
      <c r="C4" s="82">
        <v>3</v>
      </c>
    </row>
    <row r="5" spans="1:3" ht="12.75">
      <c r="A5" s="21" t="s">
        <v>69</v>
      </c>
      <c r="B5" s="88">
        <v>413</v>
      </c>
      <c r="C5" s="88">
        <v>4</v>
      </c>
    </row>
    <row r="6" spans="1:3" ht="12.75" hidden="1">
      <c r="A6" s="21" t="s">
        <v>72</v>
      </c>
      <c r="B6" s="88">
        <v>346</v>
      </c>
      <c r="C6" s="88"/>
    </row>
    <row r="7" spans="1:3" ht="12.75">
      <c r="A7" s="21" t="s">
        <v>159</v>
      </c>
      <c r="B7" s="88">
        <v>295</v>
      </c>
      <c r="C7" s="88">
        <v>5</v>
      </c>
    </row>
    <row r="8" spans="1:3" ht="12.75">
      <c r="A8" s="21" t="s">
        <v>148</v>
      </c>
      <c r="B8" s="88">
        <v>287</v>
      </c>
      <c r="C8" s="88">
        <v>6</v>
      </c>
    </row>
    <row r="9" spans="1:3" ht="12.75">
      <c r="A9" s="21" t="s">
        <v>41</v>
      </c>
      <c r="B9" s="88">
        <v>256</v>
      </c>
      <c r="C9" s="88">
        <v>7</v>
      </c>
    </row>
    <row r="10" spans="1:3" ht="12.75">
      <c r="A10" s="21" t="s">
        <v>85</v>
      </c>
      <c r="B10" s="88">
        <v>230</v>
      </c>
      <c r="C10" s="88">
        <v>8</v>
      </c>
    </row>
    <row r="11" spans="1:3" ht="12.75">
      <c r="A11" s="21" t="s">
        <v>30</v>
      </c>
      <c r="B11" s="88">
        <v>222</v>
      </c>
      <c r="C11" s="88">
        <v>9</v>
      </c>
    </row>
    <row r="12" spans="1:3" ht="12.75">
      <c r="A12" s="21" t="s">
        <v>171</v>
      </c>
      <c r="B12" s="88">
        <v>181</v>
      </c>
      <c r="C12" s="88">
        <v>10</v>
      </c>
    </row>
    <row r="13" spans="1:3" ht="12.75">
      <c r="A13" s="21" t="s">
        <v>68</v>
      </c>
      <c r="B13" s="88">
        <v>160</v>
      </c>
      <c r="C13" s="88"/>
    </row>
    <row r="14" spans="1:3" ht="12.75">
      <c r="A14" s="21" t="s">
        <v>73</v>
      </c>
      <c r="B14" s="88">
        <v>156</v>
      </c>
      <c r="C14" s="88"/>
    </row>
    <row r="15" spans="1:3" ht="12.75">
      <c r="A15" s="21" t="s">
        <v>479</v>
      </c>
      <c r="B15" s="88">
        <v>125</v>
      </c>
      <c r="C15" s="88"/>
    </row>
    <row r="16" spans="1:3" ht="12.75">
      <c r="A16" s="21" t="s">
        <v>389</v>
      </c>
      <c r="B16" s="88">
        <v>86</v>
      </c>
      <c r="C16" s="88"/>
    </row>
    <row r="17" spans="1:3" ht="12.75">
      <c r="A17" s="21" t="s">
        <v>282</v>
      </c>
      <c r="B17" s="88">
        <v>70</v>
      </c>
      <c r="C17" s="88"/>
    </row>
    <row r="18" spans="1:3" ht="12.75">
      <c r="A18" s="21" t="s">
        <v>219</v>
      </c>
      <c r="B18" s="88">
        <v>68</v>
      </c>
      <c r="C18" s="88"/>
    </row>
    <row r="19" spans="1:3" ht="12.75">
      <c r="A19" s="21" t="s">
        <v>184</v>
      </c>
      <c r="B19" s="88">
        <v>60</v>
      </c>
      <c r="C19" s="88"/>
    </row>
    <row r="20" spans="1:3" ht="12.75">
      <c r="A20" s="21" t="s">
        <v>207</v>
      </c>
      <c r="B20" s="88">
        <v>56</v>
      </c>
      <c r="C20" s="88"/>
    </row>
    <row r="21" spans="1:3" ht="12.75">
      <c r="A21" s="21" t="s">
        <v>319</v>
      </c>
      <c r="B21" s="88">
        <v>53</v>
      </c>
      <c r="C21" s="88"/>
    </row>
    <row r="22" spans="1:3" ht="12.75">
      <c r="A22" s="21" t="s">
        <v>383</v>
      </c>
      <c r="B22" s="88">
        <v>48</v>
      </c>
      <c r="C22" s="88"/>
    </row>
    <row r="23" spans="1:3" ht="12.75">
      <c r="A23" s="21" t="s">
        <v>113</v>
      </c>
      <c r="B23" s="88">
        <v>46</v>
      </c>
      <c r="C23" s="88"/>
    </row>
    <row r="24" spans="1:3" ht="12.75">
      <c r="A24" s="21" t="s">
        <v>426</v>
      </c>
      <c r="B24" s="88">
        <v>44</v>
      </c>
      <c r="C24" s="88"/>
    </row>
    <row r="25" spans="1:3" ht="12.75">
      <c r="A25" s="21" t="s">
        <v>835</v>
      </c>
      <c r="B25" s="88">
        <v>41</v>
      </c>
      <c r="C25" s="88"/>
    </row>
    <row r="26" spans="1:3" ht="12.75">
      <c r="A26" s="21" t="s">
        <v>71</v>
      </c>
      <c r="B26" s="88">
        <v>36</v>
      </c>
      <c r="C26" s="88"/>
    </row>
    <row r="27" spans="1:3" ht="12.75">
      <c r="A27" s="21" t="s">
        <v>116</v>
      </c>
      <c r="B27" s="88">
        <v>36</v>
      </c>
      <c r="C27" s="88"/>
    </row>
    <row r="28" spans="1:3" ht="12.75">
      <c r="A28" s="21" t="s">
        <v>403</v>
      </c>
      <c r="B28" s="88">
        <v>36</v>
      </c>
      <c r="C28" s="88"/>
    </row>
    <row r="29" spans="1:3" ht="12.75">
      <c r="A29" s="21" t="s">
        <v>83</v>
      </c>
      <c r="B29" s="88">
        <v>34</v>
      </c>
      <c r="C29" s="88"/>
    </row>
    <row r="30" spans="1:3" ht="12.75">
      <c r="A30" s="21" t="s">
        <v>680</v>
      </c>
      <c r="B30" s="88">
        <v>34</v>
      </c>
      <c r="C30" s="88"/>
    </row>
    <row r="31" spans="1:3" ht="12.75">
      <c r="A31" s="21" t="s">
        <v>191</v>
      </c>
      <c r="B31" s="88">
        <v>29</v>
      </c>
      <c r="C31" s="88"/>
    </row>
    <row r="32" spans="1:3" ht="12.75">
      <c r="A32" s="21" t="s">
        <v>549</v>
      </c>
      <c r="B32" s="88">
        <v>26</v>
      </c>
      <c r="C32" s="88"/>
    </row>
    <row r="33" spans="1:3" ht="12.75">
      <c r="A33" s="21" t="s">
        <v>260</v>
      </c>
      <c r="B33" s="88">
        <v>26</v>
      </c>
      <c r="C33" s="88"/>
    </row>
    <row r="34" spans="1:3" ht="12.75">
      <c r="A34" s="21" t="s">
        <v>174</v>
      </c>
      <c r="B34" s="88">
        <v>25</v>
      </c>
      <c r="C34" s="88"/>
    </row>
    <row r="35" spans="1:3" ht="12.75">
      <c r="A35" s="21" t="s">
        <v>442</v>
      </c>
      <c r="B35" s="88">
        <v>24</v>
      </c>
      <c r="C35" s="88"/>
    </row>
    <row r="36" spans="1:3" ht="12.75">
      <c r="A36" s="21" t="s">
        <v>468</v>
      </c>
      <c r="B36" s="88">
        <v>24</v>
      </c>
      <c r="C36" s="88"/>
    </row>
    <row r="37" spans="1:3" ht="12.75">
      <c r="A37" s="21" t="s">
        <v>298</v>
      </c>
      <c r="B37" s="88">
        <v>24</v>
      </c>
      <c r="C37" s="88"/>
    </row>
    <row r="38" spans="1:3" ht="12.75">
      <c r="A38" s="21" t="s">
        <v>701</v>
      </c>
      <c r="B38" s="88">
        <v>24</v>
      </c>
      <c r="C38" s="88"/>
    </row>
    <row r="39" spans="1:3" ht="12.75">
      <c r="A39" s="21" t="s">
        <v>413</v>
      </c>
      <c r="B39" s="88">
        <v>24</v>
      </c>
      <c r="C39" s="88"/>
    </row>
    <row r="40" spans="1:3" ht="12.75">
      <c r="A40" s="21" t="s">
        <v>362</v>
      </c>
      <c r="B40" s="88">
        <v>24</v>
      </c>
      <c r="C40" s="88"/>
    </row>
    <row r="41" spans="1:3" ht="12.75">
      <c r="A41" s="21" t="s">
        <v>329</v>
      </c>
      <c r="B41" s="88">
        <v>24</v>
      </c>
      <c r="C41" s="88"/>
    </row>
    <row r="42" spans="1:3" ht="12.75">
      <c r="A42" s="21" t="s">
        <v>744</v>
      </c>
      <c r="B42" s="88">
        <v>24</v>
      </c>
      <c r="C42" s="88"/>
    </row>
    <row r="43" spans="1:3" ht="12.75">
      <c r="A43" s="21" t="s">
        <v>51</v>
      </c>
      <c r="B43" s="88">
        <v>24</v>
      </c>
      <c r="C43" s="88"/>
    </row>
    <row r="44" spans="1:3" ht="12.75">
      <c r="A44" s="21" t="s">
        <v>356</v>
      </c>
      <c r="B44" s="88">
        <v>17</v>
      </c>
      <c r="C44" s="88"/>
    </row>
    <row r="45" spans="1:3" ht="12.75">
      <c r="A45" s="21" t="s">
        <v>475</v>
      </c>
      <c r="B45" s="88">
        <v>17</v>
      </c>
      <c r="C45" s="88"/>
    </row>
    <row r="46" spans="1:3" ht="12.75">
      <c r="A46" s="21" t="s">
        <v>381</v>
      </c>
      <c r="B46" s="88">
        <v>14</v>
      </c>
      <c r="C46" s="88"/>
    </row>
    <row r="47" spans="1:3" ht="12.75">
      <c r="A47" s="21" t="s">
        <v>613</v>
      </c>
      <c r="B47" s="88">
        <v>12</v>
      </c>
      <c r="C47" s="88"/>
    </row>
    <row r="48" spans="1:3" ht="12.75">
      <c r="A48" s="21" t="s">
        <v>391</v>
      </c>
      <c r="B48" s="88">
        <v>12</v>
      </c>
      <c r="C48" s="88"/>
    </row>
    <row r="49" spans="1:3" ht="12.75">
      <c r="A49" s="21" t="s">
        <v>604</v>
      </c>
      <c r="B49" s="88">
        <v>12</v>
      </c>
      <c r="C49" s="88"/>
    </row>
    <row r="50" spans="1:3" ht="12.75">
      <c r="A50" s="21" t="s">
        <v>422</v>
      </c>
      <c r="B50" s="88">
        <v>12</v>
      </c>
      <c r="C50" s="88"/>
    </row>
    <row r="51" spans="1:3" ht="12.75">
      <c r="A51" s="21" t="s">
        <v>557</v>
      </c>
      <c r="B51" s="88">
        <v>12</v>
      </c>
      <c r="C51" s="88"/>
    </row>
    <row r="52" spans="1:3" ht="12.75">
      <c r="A52" s="21" t="s">
        <v>155</v>
      </c>
      <c r="B52" s="88">
        <v>12</v>
      </c>
      <c r="C52" s="88"/>
    </row>
    <row r="53" spans="1:3" ht="12.75">
      <c r="A53" s="21" t="s">
        <v>758</v>
      </c>
      <c r="B53" s="88">
        <v>12</v>
      </c>
      <c r="C53" s="88"/>
    </row>
    <row r="54" spans="1:3" ht="12.75">
      <c r="A54" s="21" t="s">
        <v>677</v>
      </c>
      <c r="B54" s="88">
        <v>12</v>
      </c>
      <c r="C54" s="88"/>
    </row>
    <row r="55" spans="1:3" ht="12.75">
      <c r="A55" s="21" t="s">
        <v>110</v>
      </c>
      <c r="B55" s="88">
        <v>12</v>
      </c>
      <c r="C55" s="88"/>
    </row>
    <row r="56" spans="1:3" ht="12.75">
      <c r="A56" s="21" t="s">
        <v>631</v>
      </c>
      <c r="B56" s="88">
        <v>12</v>
      </c>
      <c r="C56" s="88"/>
    </row>
    <row r="57" spans="1:3" ht="12.75">
      <c r="A57" s="21" t="s">
        <v>444</v>
      </c>
      <c r="B57" s="88">
        <v>12</v>
      </c>
      <c r="C57" s="88"/>
    </row>
    <row r="58" spans="1:3" ht="12.75">
      <c r="A58" s="21" t="s">
        <v>261</v>
      </c>
      <c r="B58" s="88">
        <v>12</v>
      </c>
      <c r="C58" s="88"/>
    </row>
    <row r="59" spans="1:3" ht="12.75">
      <c r="A59" s="21" t="s">
        <v>857</v>
      </c>
      <c r="B59" s="88">
        <v>12</v>
      </c>
      <c r="C59" s="88"/>
    </row>
    <row r="60" spans="1:3" ht="12.75">
      <c r="A60" s="21" t="s">
        <v>563</v>
      </c>
      <c r="B60" s="88">
        <v>12</v>
      </c>
      <c r="C60" s="88"/>
    </row>
    <row r="61" spans="1:3" ht="12.75">
      <c r="A61" s="21" t="s">
        <v>458</v>
      </c>
      <c r="B61" s="88">
        <v>12</v>
      </c>
      <c r="C61" s="88"/>
    </row>
    <row r="62" spans="1:3" ht="12.75">
      <c r="A62" s="21" t="s">
        <v>796</v>
      </c>
      <c r="B62" s="88">
        <v>10</v>
      </c>
      <c r="C62" s="88"/>
    </row>
    <row r="63" spans="1:3" ht="12.75">
      <c r="A63" s="21" t="s">
        <v>199</v>
      </c>
      <c r="B63" s="88">
        <v>5</v>
      </c>
      <c r="C63" s="88"/>
    </row>
    <row r="64" spans="1:3" ht="12.75">
      <c r="A64" s="21" t="s">
        <v>364</v>
      </c>
      <c r="B64" s="88">
        <v>5</v>
      </c>
      <c r="C64" s="88"/>
    </row>
    <row r="65" spans="1:3" ht="12.75">
      <c r="A65" s="21" t="s">
        <v>537</v>
      </c>
      <c r="B65" s="88">
        <v>3</v>
      </c>
      <c r="C65" s="88"/>
    </row>
    <row r="66" spans="1:3" ht="12.75">
      <c r="A66" s="21" t="s">
        <v>470</v>
      </c>
      <c r="B66" s="88">
        <v>3</v>
      </c>
      <c r="C66" s="88"/>
    </row>
    <row r="67" spans="1:3" ht="12.75">
      <c r="A67" s="21" t="s">
        <v>215</v>
      </c>
      <c r="B67" s="88">
        <v>2</v>
      </c>
      <c r="C67" s="88"/>
    </row>
    <row r="68" spans="1:3" ht="12.75">
      <c r="A68" s="21" t="s">
        <v>242</v>
      </c>
      <c r="B68" s="88">
        <v>1</v>
      </c>
      <c r="C68" s="8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7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16.25390625" style="81" bestFit="1" customWidth="1"/>
    <col min="2" max="3" width="9.125" style="81" customWidth="1"/>
  </cols>
  <sheetData>
    <row r="1" spans="1:3" ht="13.5" thickBot="1">
      <c r="A1" s="84" t="s">
        <v>19</v>
      </c>
      <c r="B1" s="85" t="s">
        <v>11</v>
      </c>
      <c r="C1" s="86" t="s">
        <v>7</v>
      </c>
    </row>
    <row r="2" spans="1:3" ht="12.75">
      <c r="A2" s="83" t="s">
        <v>253</v>
      </c>
      <c r="B2" s="87">
        <v>587</v>
      </c>
      <c r="C2" s="89">
        <v>1</v>
      </c>
    </row>
    <row r="3" spans="1:3" ht="12.75">
      <c r="A3" s="21" t="s">
        <v>387</v>
      </c>
      <c r="B3" s="88">
        <v>383</v>
      </c>
      <c r="C3" s="82">
        <v>2</v>
      </c>
    </row>
    <row r="4" spans="1:3" ht="12.75">
      <c r="A4" s="21" t="s">
        <v>384</v>
      </c>
      <c r="B4" s="88">
        <v>232</v>
      </c>
      <c r="C4" s="82">
        <v>3</v>
      </c>
    </row>
    <row r="5" spans="1:3" ht="12.75">
      <c r="A5" s="21" t="s">
        <v>522</v>
      </c>
      <c r="B5" s="88">
        <v>212</v>
      </c>
      <c r="C5" s="88">
        <v>4</v>
      </c>
    </row>
    <row r="6" spans="1:3" ht="12.75">
      <c r="A6" s="21" t="s">
        <v>247</v>
      </c>
      <c r="B6" s="88">
        <v>178</v>
      </c>
      <c r="C6" s="88">
        <v>5</v>
      </c>
    </row>
    <row r="7" spans="1:3" ht="12.75">
      <c r="A7" s="21" t="s">
        <v>355</v>
      </c>
      <c r="B7" s="88">
        <v>142</v>
      </c>
      <c r="C7" s="88">
        <v>6</v>
      </c>
    </row>
    <row r="8" spans="1:3" ht="12.75">
      <c r="A8" s="21" t="s">
        <v>237</v>
      </c>
      <c r="B8" s="88">
        <v>132</v>
      </c>
      <c r="C8" s="88">
        <v>7</v>
      </c>
    </row>
    <row r="9" spans="1:3" ht="12.75">
      <c r="A9" s="21" t="s">
        <v>263</v>
      </c>
      <c r="B9" s="88">
        <v>120</v>
      </c>
      <c r="C9" s="88">
        <v>8</v>
      </c>
    </row>
    <row r="10" spans="1:3" ht="12.75">
      <c r="A10" s="21" t="s">
        <v>480</v>
      </c>
      <c r="B10" s="88">
        <v>114</v>
      </c>
      <c r="C10" s="88">
        <v>9</v>
      </c>
    </row>
    <row r="11" spans="1:3" ht="12.75">
      <c r="A11" s="21" t="s">
        <v>259</v>
      </c>
      <c r="B11" s="88">
        <v>106</v>
      </c>
      <c r="C11" s="88">
        <v>10</v>
      </c>
    </row>
    <row r="12" spans="1:3" ht="12.75">
      <c r="A12" s="21" t="s">
        <v>238</v>
      </c>
      <c r="B12" s="88">
        <v>101</v>
      </c>
      <c r="C12" s="88"/>
    </row>
    <row r="13" spans="1:3" ht="12.75">
      <c r="A13" s="21" t="s">
        <v>431</v>
      </c>
      <c r="B13" s="88">
        <v>87</v>
      </c>
      <c r="C13" s="88"/>
    </row>
    <row r="14" spans="1:3" ht="12.75">
      <c r="A14" s="21" t="s">
        <v>964</v>
      </c>
      <c r="B14" s="88">
        <v>80</v>
      </c>
      <c r="C14" s="88"/>
    </row>
    <row r="15" spans="1:3" ht="12.75">
      <c r="A15" s="21" t="s">
        <v>834</v>
      </c>
      <c r="B15" s="88">
        <v>77</v>
      </c>
      <c r="C15" s="88"/>
    </row>
    <row r="16" spans="1:3" ht="12.75">
      <c r="A16" s="21" t="s">
        <v>534</v>
      </c>
      <c r="B16" s="88">
        <v>75</v>
      </c>
      <c r="C16" s="88"/>
    </row>
    <row r="17" spans="1:3" ht="12.75">
      <c r="A17" s="21" t="s">
        <v>390</v>
      </c>
      <c r="B17" s="88">
        <v>72</v>
      </c>
      <c r="C17" s="88"/>
    </row>
    <row r="18" spans="1:3" ht="12.75">
      <c r="A18" s="45" t="s">
        <v>770</v>
      </c>
      <c r="B18" s="88">
        <v>68</v>
      </c>
      <c r="C18" s="88"/>
    </row>
    <row r="19" spans="1:3" ht="12.75">
      <c r="A19" s="21" t="s">
        <v>582</v>
      </c>
      <c r="B19" s="88">
        <v>59</v>
      </c>
      <c r="C19" s="88"/>
    </row>
    <row r="20" spans="1:3" ht="12.75">
      <c r="A20" s="21" t="s">
        <v>445</v>
      </c>
      <c r="B20" s="88">
        <v>58</v>
      </c>
      <c r="C20" s="88"/>
    </row>
    <row r="21" spans="1:3" ht="12.75">
      <c r="A21" s="21" t="s">
        <v>415</v>
      </c>
      <c r="B21" s="88">
        <v>57</v>
      </c>
      <c r="C21" s="88"/>
    </row>
    <row r="22" spans="1:3" ht="12.75">
      <c r="A22" s="21" t="s">
        <v>244</v>
      </c>
      <c r="B22" s="88">
        <v>57</v>
      </c>
      <c r="C22" s="88"/>
    </row>
    <row r="23" spans="1:3" ht="12.75">
      <c r="A23" s="21" t="s">
        <v>699</v>
      </c>
      <c r="B23" s="88">
        <v>54</v>
      </c>
      <c r="C23" s="88"/>
    </row>
    <row r="24" spans="1:3" ht="12.75">
      <c r="A24" s="21" t="s">
        <v>524</v>
      </c>
      <c r="B24" s="88">
        <v>53</v>
      </c>
      <c r="C24" s="88"/>
    </row>
    <row r="25" spans="1:3" ht="12.75">
      <c r="A25" s="21" t="s">
        <v>529</v>
      </c>
      <c r="B25" s="88">
        <v>53</v>
      </c>
      <c r="C25" s="88"/>
    </row>
    <row r="26" spans="1:3" ht="12.75">
      <c r="A26" s="21" t="s">
        <v>961</v>
      </c>
      <c r="B26" s="88">
        <v>53</v>
      </c>
      <c r="C26" s="88"/>
    </row>
    <row r="27" spans="1:3" ht="12.75">
      <c r="A27" s="21" t="s">
        <v>385</v>
      </c>
      <c r="B27" s="88">
        <v>51</v>
      </c>
      <c r="C27" s="88"/>
    </row>
    <row r="28" spans="1:3" ht="12.75">
      <c r="A28" s="21" t="s">
        <v>424</v>
      </c>
      <c r="B28" s="88">
        <v>49</v>
      </c>
      <c r="C28" s="88"/>
    </row>
    <row r="29" spans="1:3" ht="12.75">
      <c r="A29" s="21" t="s">
        <v>947</v>
      </c>
      <c r="B29" s="88">
        <v>48</v>
      </c>
      <c r="C29" s="88"/>
    </row>
    <row r="30" spans="1:3" ht="12.75">
      <c r="A30" s="21" t="s">
        <v>954</v>
      </c>
      <c r="B30" s="88">
        <v>48</v>
      </c>
      <c r="C30" s="88"/>
    </row>
    <row r="31" spans="1:3" ht="12.75">
      <c r="A31" s="21" t="s">
        <v>532</v>
      </c>
      <c r="B31" s="88">
        <v>48</v>
      </c>
      <c r="C31" s="88"/>
    </row>
    <row r="32" spans="1:3" ht="12.75">
      <c r="A32" s="21" t="s">
        <v>962</v>
      </c>
      <c r="B32" s="88">
        <v>48</v>
      </c>
      <c r="C32" s="88"/>
    </row>
    <row r="33" spans="1:3" ht="12.75">
      <c r="A33" s="21" t="s">
        <v>963</v>
      </c>
      <c r="B33" s="88">
        <v>48</v>
      </c>
      <c r="C33" s="88"/>
    </row>
    <row r="34" spans="1:3" ht="12.75">
      <c r="A34" s="21" t="s">
        <v>968</v>
      </c>
      <c r="B34" s="88">
        <v>48</v>
      </c>
      <c r="C34" s="88"/>
    </row>
    <row r="35" spans="1:3" ht="12.75">
      <c r="A35" s="21" t="s">
        <v>741</v>
      </c>
      <c r="B35" s="88">
        <v>46</v>
      </c>
      <c r="C35" s="88"/>
    </row>
    <row r="36" spans="1:3" ht="12.75">
      <c r="A36" s="21" t="s">
        <v>960</v>
      </c>
      <c r="B36" s="88">
        <v>46</v>
      </c>
      <c r="C36" s="88"/>
    </row>
    <row r="37" spans="1:3" ht="12.75">
      <c r="A37" s="21" t="s">
        <v>373</v>
      </c>
      <c r="B37" s="88">
        <v>44</v>
      </c>
      <c r="C37" s="88"/>
    </row>
    <row r="38" spans="1:3" ht="12.75">
      <c r="A38" s="21" t="s">
        <v>941</v>
      </c>
      <c r="B38" s="88">
        <v>39</v>
      </c>
      <c r="C38" s="88"/>
    </row>
    <row r="39" spans="1:3" ht="12.75">
      <c r="A39" s="21" t="s">
        <v>418</v>
      </c>
      <c r="B39" s="88">
        <v>38</v>
      </c>
      <c r="C39" s="88"/>
    </row>
    <row r="40" spans="1:3" ht="12.75">
      <c r="A40" s="21" t="s">
        <v>944</v>
      </c>
      <c r="B40" s="88">
        <v>36</v>
      </c>
      <c r="C40" s="88"/>
    </row>
    <row r="41" spans="1:3" ht="12.75">
      <c r="A41" s="21" t="s">
        <v>528</v>
      </c>
      <c r="B41" s="88">
        <v>36</v>
      </c>
      <c r="C41" s="88"/>
    </row>
    <row r="42" spans="1:3" ht="12.75">
      <c r="A42" s="21" t="s">
        <v>951</v>
      </c>
      <c r="B42" s="88">
        <v>36</v>
      </c>
      <c r="C42" s="88"/>
    </row>
    <row r="43" spans="1:3" ht="12.75">
      <c r="A43" s="21" t="s">
        <v>416</v>
      </c>
      <c r="B43" s="88">
        <v>36</v>
      </c>
      <c r="C43" s="88"/>
    </row>
    <row r="44" spans="1:3" ht="12.75">
      <c r="A44" s="21" t="s">
        <v>955</v>
      </c>
      <c r="B44" s="88">
        <v>36</v>
      </c>
      <c r="C44" s="88"/>
    </row>
    <row r="45" spans="1:3" ht="12.75">
      <c r="A45" s="21" t="s">
        <v>972</v>
      </c>
      <c r="B45" s="88">
        <v>36</v>
      </c>
      <c r="C45" s="88"/>
    </row>
    <row r="46" spans="1:3" ht="12.75">
      <c r="A46" s="21" t="s">
        <v>571</v>
      </c>
      <c r="B46" s="88">
        <v>34</v>
      </c>
      <c r="C46" s="88"/>
    </row>
    <row r="47" spans="1:3" ht="12.75">
      <c r="A47" s="21" t="s">
        <v>257</v>
      </c>
      <c r="B47" s="88">
        <v>30</v>
      </c>
      <c r="C47" s="88"/>
    </row>
    <row r="48" spans="1:3" ht="12.75">
      <c r="A48" s="21" t="s">
        <v>942</v>
      </c>
      <c r="B48" s="88">
        <v>29</v>
      </c>
      <c r="C48" s="88"/>
    </row>
    <row r="49" spans="1:3" ht="12.75">
      <c r="A49" s="21" t="s">
        <v>525</v>
      </c>
      <c r="B49" s="88">
        <v>29</v>
      </c>
      <c r="C49" s="88"/>
    </row>
    <row r="50" spans="1:3" ht="12.75">
      <c r="A50" s="21" t="s">
        <v>733</v>
      </c>
      <c r="B50" s="88">
        <v>29</v>
      </c>
      <c r="C50" s="88"/>
    </row>
    <row r="51" spans="1:3" ht="12.75">
      <c r="A51" s="21" t="s">
        <v>427</v>
      </c>
      <c r="B51" s="88">
        <v>29</v>
      </c>
      <c r="C51" s="88"/>
    </row>
    <row r="52" spans="1:3" ht="12.75">
      <c r="A52" s="21" t="s">
        <v>425</v>
      </c>
      <c r="B52" s="88">
        <v>29</v>
      </c>
      <c r="C52" s="88"/>
    </row>
    <row r="53" spans="1:3" ht="12.75">
      <c r="A53" s="21" t="s">
        <v>369</v>
      </c>
      <c r="B53" s="88">
        <v>27</v>
      </c>
      <c r="C53" s="88"/>
    </row>
    <row r="54" spans="1:3" ht="12.75">
      <c r="A54" s="21" t="s">
        <v>674</v>
      </c>
      <c r="B54" s="88">
        <v>27</v>
      </c>
      <c r="C54" s="88"/>
    </row>
    <row r="55" spans="1:3" ht="12.75">
      <c r="A55" s="21" t="s">
        <v>240</v>
      </c>
      <c r="B55" s="88">
        <v>27</v>
      </c>
      <c r="C55" s="88"/>
    </row>
    <row r="56" spans="1:3" ht="12.75">
      <c r="A56" s="21" t="s">
        <v>881</v>
      </c>
      <c r="B56" s="88">
        <v>27</v>
      </c>
      <c r="C56" s="88"/>
    </row>
    <row r="57" spans="1:3" ht="12.75">
      <c r="A57" s="21" t="s">
        <v>241</v>
      </c>
      <c r="B57" s="88">
        <v>26</v>
      </c>
      <c r="C57" s="88"/>
    </row>
    <row r="58" spans="1:3" ht="12.75">
      <c r="A58" s="21" t="s">
        <v>883</v>
      </c>
      <c r="B58" s="88">
        <v>24</v>
      </c>
      <c r="C58" s="88"/>
    </row>
    <row r="59" spans="1:3" ht="12.75">
      <c r="A59" s="21" t="s">
        <v>359</v>
      </c>
      <c r="B59" s="88">
        <v>24</v>
      </c>
      <c r="C59" s="88"/>
    </row>
    <row r="60" spans="1:3" ht="12.75">
      <c r="A60" s="21" t="s">
        <v>361</v>
      </c>
      <c r="B60" s="88">
        <v>24</v>
      </c>
      <c r="C60" s="88"/>
    </row>
    <row r="61" spans="1:3" ht="12.75">
      <c r="A61" s="21" t="s">
        <v>349</v>
      </c>
      <c r="B61" s="88">
        <v>24</v>
      </c>
      <c r="C61" s="88"/>
    </row>
    <row r="62" spans="1:3" ht="12.75">
      <c r="A62" s="21" t="s">
        <v>875</v>
      </c>
      <c r="B62" s="88">
        <v>24</v>
      </c>
      <c r="C62" s="88"/>
    </row>
    <row r="63" spans="1:3" ht="12.75">
      <c r="A63" s="21" t="s">
        <v>607</v>
      </c>
      <c r="B63" s="88">
        <v>24</v>
      </c>
      <c r="C63" s="88"/>
    </row>
    <row r="64" spans="1:3" ht="12.75">
      <c r="A64" s="21" t="s">
        <v>831</v>
      </c>
      <c r="B64" s="88">
        <v>24</v>
      </c>
      <c r="C64" s="88"/>
    </row>
    <row r="65" spans="1:3" ht="12.75">
      <c r="A65" s="21" t="s">
        <v>716</v>
      </c>
      <c r="B65" s="88">
        <v>24</v>
      </c>
      <c r="C65" s="88"/>
    </row>
    <row r="66" spans="1:3" ht="12.75">
      <c r="A66" s="21" t="s">
        <v>523</v>
      </c>
      <c r="B66" s="88">
        <v>24</v>
      </c>
      <c r="C66" s="88"/>
    </row>
    <row r="67" spans="1:3" ht="12.75">
      <c r="A67" s="21" t="s">
        <v>560</v>
      </c>
      <c r="B67" s="88">
        <v>24</v>
      </c>
      <c r="C67" s="88"/>
    </row>
    <row r="68" spans="1:3" ht="12.75">
      <c r="A68" s="21" t="s">
        <v>971</v>
      </c>
      <c r="B68" s="88">
        <v>24</v>
      </c>
      <c r="C68" s="88"/>
    </row>
    <row r="69" spans="1:3" ht="12.75">
      <c r="A69" s="21" t="s">
        <v>745</v>
      </c>
      <c r="B69" s="88">
        <v>24</v>
      </c>
      <c r="C69" s="88"/>
    </row>
    <row r="70" spans="1:3" ht="12.75">
      <c r="A70" s="21" t="s">
        <v>252</v>
      </c>
      <c r="B70" s="88">
        <v>22</v>
      </c>
      <c r="C70" s="88"/>
    </row>
    <row r="71" spans="1:3" ht="12.75">
      <c r="A71" s="21" t="s">
        <v>905</v>
      </c>
      <c r="B71" s="88">
        <v>17</v>
      </c>
      <c r="C71" s="88"/>
    </row>
    <row r="72" spans="1:3" ht="12.75">
      <c r="A72" s="21" t="s">
        <v>250</v>
      </c>
      <c r="B72" s="88">
        <v>17</v>
      </c>
      <c r="C72" s="88"/>
    </row>
    <row r="73" spans="1:3" ht="12.75">
      <c r="A73" s="21" t="s">
        <v>684</v>
      </c>
      <c r="B73" s="88">
        <v>17</v>
      </c>
      <c r="C73" s="88"/>
    </row>
    <row r="74" spans="1:3" ht="12.75">
      <c r="A74" s="21" t="s">
        <v>357</v>
      </c>
      <c r="B74" s="88">
        <v>17</v>
      </c>
      <c r="C74" s="88"/>
    </row>
    <row r="75" spans="1:3" ht="12.75">
      <c r="A75" s="21" t="s">
        <v>423</v>
      </c>
      <c r="B75" s="88">
        <v>17</v>
      </c>
      <c r="C75" s="88"/>
    </row>
    <row r="76" spans="1:3" ht="12.75">
      <c r="A76" s="21" t="s">
        <v>561</v>
      </c>
      <c r="B76" s="88">
        <v>14</v>
      </c>
      <c r="C76" s="88"/>
    </row>
    <row r="77" spans="1:3" ht="12.75">
      <c r="A77" s="21" t="s">
        <v>671</v>
      </c>
      <c r="B77" s="88">
        <v>12</v>
      </c>
      <c r="C77" s="88"/>
    </row>
    <row r="78" spans="1:3" ht="12.75">
      <c r="A78" s="45" t="s">
        <v>923</v>
      </c>
      <c r="B78" s="88">
        <v>12</v>
      </c>
      <c r="C78" s="88"/>
    </row>
    <row r="79" spans="1:3" ht="12.75">
      <c r="A79" s="21" t="s">
        <v>527</v>
      </c>
      <c r="B79" s="88">
        <v>12</v>
      </c>
      <c r="C79" s="88"/>
    </row>
    <row r="80" spans="1:3" ht="12.75">
      <c r="A80" s="21" t="s">
        <v>530</v>
      </c>
      <c r="B80" s="88">
        <v>12</v>
      </c>
      <c r="C80" s="88"/>
    </row>
    <row r="81" spans="1:3" ht="12.75">
      <c r="A81" s="21" t="s">
        <v>246</v>
      </c>
      <c r="B81" s="88">
        <v>12</v>
      </c>
      <c r="C81" s="88"/>
    </row>
    <row r="82" spans="1:3" ht="12.75">
      <c r="A82" s="21" t="s">
        <v>937</v>
      </c>
      <c r="B82" s="88">
        <v>12</v>
      </c>
      <c r="C82" s="88"/>
    </row>
    <row r="83" spans="1:3" ht="12.75">
      <c r="A83" s="21" t="s">
        <v>946</v>
      </c>
      <c r="B83" s="88">
        <v>12</v>
      </c>
      <c r="C83" s="88"/>
    </row>
    <row r="84" spans="1:3" ht="12.75">
      <c r="A84" s="21" t="s">
        <v>620</v>
      </c>
      <c r="B84" s="88">
        <v>12</v>
      </c>
      <c r="C84" s="88"/>
    </row>
    <row r="85" spans="1:3" ht="12.75">
      <c r="A85" s="21" t="s">
        <v>443</v>
      </c>
      <c r="B85" s="88">
        <v>12</v>
      </c>
      <c r="C85" s="88"/>
    </row>
    <row r="86" spans="1:3" ht="12.75">
      <c r="A86" s="21" t="s">
        <v>948</v>
      </c>
      <c r="B86" s="88">
        <v>12</v>
      </c>
      <c r="C86" s="88"/>
    </row>
    <row r="87" spans="1:3" ht="12.75">
      <c r="A87" s="21" t="s">
        <v>949</v>
      </c>
      <c r="B87" s="88">
        <v>12</v>
      </c>
      <c r="C87" s="88"/>
    </row>
    <row r="88" spans="1:3" ht="12.75">
      <c r="A88" s="21" t="s">
        <v>705</v>
      </c>
      <c r="B88" s="88">
        <v>12</v>
      </c>
      <c r="C88" s="88"/>
    </row>
    <row r="89" spans="1:3" ht="12.75">
      <c r="A89" s="21" t="s">
        <v>676</v>
      </c>
      <c r="B89" s="88">
        <v>12</v>
      </c>
      <c r="C89" s="88"/>
    </row>
    <row r="90" spans="1:3" ht="12.75">
      <c r="A90" s="21" t="s">
        <v>558</v>
      </c>
      <c r="B90" s="88">
        <v>12</v>
      </c>
      <c r="C90" s="88"/>
    </row>
    <row r="91" spans="1:3" ht="12.75">
      <c r="A91" s="21" t="s">
        <v>863</v>
      </c>
      <c r="B91" s="88">
        <v>12</v>
      </c>
      <c r="C91" s="88"/>
    </row>
    <row r="92" spans="1:3" ht="12.75">
      <c r="A92" s="21" t="s">
        <v>950</v>
      </c>
      <c r="B92" s="88">
        <v>12</v>
      </c>
      <c r="C92" s="88"/>
    </row>
    <row r="93" spans="1:3" ht="12.75">
      <c r="A93" s="21" t="s">
        <v>352</v>
      </c>
      <c r="B93" s="88">
        <v>12</v>
      </c>
      <c r="C93" s="88"/>
    </row>
    <row r="94" spans="1:3" ht="12.75">
      <c r="A94" s="21" t="s">
        <v>370</v>
      </c>
      <c r="B94" s="88">
        <v>12</v>
      </c>
      <c r="C94" s="88"/>
    </row>
    <row r="95" spans="1:3" ht="12.75">
      <c r="A95" s="21" t="s">
        <v>446</v>
      </c>
      <c r="B95" s="88">
        <v>12</v>
      </c>
      <c r="C95" s="88"/>
    </row>
    <row r="96" spans="1:3" ht="12.75">
      <c r="A96" s="21" t="s">
        <v>374</v>
      </c>
      <c r="B96" s="88">
        <v>12</v>
      </c>
      <c r="C96" s="88"/>
    </row>
    <row r="97" spans="1:3" ht="12.75">
      <c r="A97" s="21" t="s">
        <v>952</v>
      </c>
      <c r="B97" s="88">
        <v>12</v>
      </c>
      <c r="C97" s="88"/>
    </row>
    <row r="98" spans="1:3" ht="12.75">
      <c r="A98" s="21" t="s">
        <v>953</v>
      </c>
      <c r="B98" s="88">
        <v>12</v>
      </c>
      <c r="C98" s="88"/>
    </row>
    <row r="99" spans="1:3" ht="12.75">
      <c r="A99" s="21" t="s">
        <v>256</v>
      </c>
      <c r="B99" s="88">
        <v>12</v>
      </c>
      <c r="C99" s="88"/>
    </row>
    <row r="100" spans="1:3" ht="12.75">
      <c r="A100" s="21" t="s">
        <v>957</v>
      </c>
      <c r="B100" s="88">
        <v>12</v>
      </c>
      <c r="C100" s="88"/>
    </row>
    <row r="101" spans="1:3" ht="12.75">
      <c r="A101" s="21" t="s">
        <v>375</v>
      </c>
      <c r="B101" s="88">
        <v>12</v>
      </c>
      <c r="C101" s="88"/>
    </row>
    <row r="102" spans="1:3" ht="12.75">
      <c r="A102" s="21" t="s">
        <v>690</v>
      </c>
      <c r="B102" s="88">
        <v>12</v>
      </c>
      <c r="C102" s="88"/>
    </row>
    <row r="103" spans="1:3" ht="12.75">
      <c r="A103" s="21" t="s">
        <v>393</v>
      </c>
      <c r="B103" s="88">
        <v>12</v>
      </c>
      <c r="C103" s="88"/>
    </row>
    <row r="104" spans="1:3" ht="12.75">
      <c r="A104" s="21" t="s">
        <v>965</v>
      </c>
      <c r="B104" s="88">
        <v>12</v>
      </c>
      <c r="C104" s="88"/>
    </row>
    <row r="105" spans="1:3" ht="12.75">
      <c r="A105" s="21" t="s">
        <v>966</v>
      </c>
      <c r="B105" s="88">
        <v>12</v>
      </c>
      <c r="C105" s="88"/>
    </row>
    <row r="106" spans="1:3" ht="12.75">
      <c r="A106" s="21" t="s">
        <v>967</v>
      </c>
      <c r="B106" s="88">
        <v>12</v>
      </c>
      <c r="C106" s="88"/>
    </row>
    <row r="107" spans="1:3" ht="12.75">
      <c r="A107" s="21" t="s">
        <v>765</v>
      </c>
      <c r="B107" s="88">
        <v>12</v>
      </c>
      <c r="C107" s="88"/>
    </row>
    <row r="108" spans="1:3" ht="12.75">
      <c r="A108" s="21" t="s">
        <v>969</v>
      </c>
      <c r="B108" s="88">
        <v>12</v>
      </c>
      <c r="C108" s="88"/>
    </row>
    <row r="109" spans="1:3" ht="12.75">
      <c r="A109" s="21" t="s">
        <v>265</v>
      </c>
      <c r="B109" s="88">
        <v>12</v>
      </c>
      <c r="C109" s="88"/>
    </row>
    <row r="110" spans="1:3" ht="12.75">
      <c r="A110" s="21" t="s">
        <v>970</v>
      </c>
      <c r="B110" s="88">
        <v>12</v>
      </c>
      <c r="C110" s="88"/>
    </row>
    <row r="111" spans="1:3" ht="12.75">
      <c r="A111" s="21" t="s">
        <v>249</v>
      </c>
      <c r="B111" s="88">
        <v>12</v>
      </c>
      <c r="C111" s="88"/>
    </row>
    <row r="112" spans="1:3" ht="12.75">
      <c r="A112" s="21" t="s">
        <v>239</v>
      </c>
      <c r="B112" s="88">
        <v>12</v>
      </c>
      <c r="C112" s="88"/>
    </row>
    <row r="113" spans="1:3" ht="12.75">
      <c r="A113" s="21" t="s">
        <v>849</v>
      </c>
      <c r="B113" s="88">
        <v>12</v>
      </c>
      <c r="C113" s="88"/>
    </row>
    <row r="114" spans="1:3" ht="12.75">
      <c r="A114" s="21" t="s">
        <v>845</v>
      </c>
      <c r="B114" s="88">
        <v>12</v>
      </c>
      <c r="C114" s="88"/>
    </row>
    <row r="115" spans="1:3" ht="12.75">
      <c r="A115" s="21" t="s">
        <v>392</v>
      </c>
      <c r="B115" s="88">
        <v>12</v>
      </c>
      <c r="C115" s="88"/>
    </row>
    <row r="116" spans="1:3" ht="12.75">
      <c r="A116" s="21" t="s">
        <v>973</v>
      </c>
      <c r="B116" s="88">
        <v>12</v>
      </c>
      <c r="C116" s="88"/>
    </row>
    <row r="117" spans="1:3" ht="12.75">
      <c r="A117" s="21" t="s">
        <v>540</v>
      </c>
      <c r="B117" s="88">
        <v>12</v>
      </c>
      <c r="C117" s="88"/>
    </row>
    <row r="118" spans="1:3" ht="12.75">
      <c r="A118" s="21" t="s">
        <v>376</v>
      </c>
      <c r="B118" s="88">
        <v>10</v>
      </c>
      <c r="C118" s="88"/>
    </row>
    <row r="119" spans="1:3" ht="12.75">
      <c r="A119" s="21" t="s">
        <v>943</v>
      </c>
      <c r="B119" s="88">
        <v>7</v>
      </c>
      <c r="C119" s="88"/>
    </row>
    <row r="120" spans="1:3" ht="12.75">
      <c r="A120" s="21" t="s">
        <v>245</v>
      </c>
      <c r="B120" s="88">
        <v>6</v>
      </c>
      <c r="C120" s="88"/>
    </row>
    <row r="121" spans="1:3" ht="12.75">
      <c r="A121" s="21" t="s">
        <v>430</v>
      </c>
      <c r="B121" s="88">
        <v>5</v>
      </c>
      <c r="C121" s="88"/>
    </row>
    <row r="122" spans="1:3" ht="12.75">
      <c r="A122" s="21" t="s">
        <v>832</v>
      </c>
      <c r="B122" s="88">
        <v>5</v>
      </c>
      <c r="C122" s="88"/>
    </row>
    <row r="123" spans="1:3" ht="12.75">
      <c r="A123" s="21" t="s">
        <v>774</v>
      </c>
      <c r="B123" s="88">
        <v>5</v>
      </c>
      <c r="C123" s="88"/>
    </row>
    <row r="124" spans="1:3" ht="12.75">
      <c r="A124" s="21" t="s">
        <v>353</v>
      </c>
      <c r="B124" s="88">
        <v>5</v>
      </c>
      <c r="C124" s="88"/>
    </row>
    <row r="125" spans="1:3" ht="12.75">
      <c r="A125" s="21" t="s">
        <v>958</v>
      </c>
      <c r="B125" s="88">
        <v>5</v>
      </c>
      <c r="C125" s="88"/>
    </row>
    <row r="126" spans="1:3" ht="12.75">
      <c r="A126" s="21" t="s">
        <v>248</v>
      </c>
      <c r="B126" s="88">
        <v>5</v>
      </c>
      <c r="C126" s="88"/>
    </row>
    <row r="127" spans="1:3" ht="12.75">
      <c r="A127" s="21" t="s">
        <v>665</v>
      </c>
      <c r="B127" s="88">
        <v>5</v>
      </c>
      <c r="C127" s="88"/>
    </row>
    <row r="128" spans="1:3" ht="12.75">
      <c r="A128" s="21" t="s">
        <v>472</v>
      </c>
      <c r="B128" s="88">
        <v>5</v>
      </c>
      <c r="C128" s="88"/>
    </row>
    <row r="129" spans="1:3" ht="12.75">
      <c r="A129" s="21" t="s">
        <v>766</v>
      </c>
      <c r="B129" s="88">
        <v>3</v>
      </c>
      <c r="C129" s="88"/>
    </row>
    <row r="130" spans="1:3" ht="12.75">
      <c r="A130" s="21" t="s">
        <v>258</v>
      </c>
      <c r="B130" s="88">
        <v>3</v>
      </c>
      <c r="C130" s="88"/>
    </row>
    <row r="131" spans="1:3" ht="12.75">
      <c r="A131" s="21" t="s">
        <v>661</v>
      </c>
      <c r="B131" s="88">
        <v>3</v>
      </c>
      <c r="C131" s="88"/>
    </row>
    <row r="132" spans="1:3" ht="12.75">
      <c r="A132" s="21" t="s">
        <v>959</v>
      </c>
      <c r="B132" s="88">
        <v>3</v>
      </c>
      <c r="C132" s="88"/>
    </row>
    <row r="133" spans="1:3" ht="12.75">
      <c r="A133" s="21" t="s">
        <v>429</v>
      </c>
      <c r="B133" s="88">
        <v>3</v>
      </c>
      <c r="C133" s="88"/>
    </row>
    <row r="134" spans="1:3" ht="12.75">
      <c r="A134" s="21" t="s">
        <v>735</v>
      </c>
      <c r="B134" s="88">
        <v>3</v>
      </c>
      <c r="C134" s="88"/>
    </row>
    <row r="135" spans="1:3" ht="12.75">
      <c r="A135" s="21" t="s">
        <v>833</v>
      </c>
      <c r="B135" s="88">
        <v>3</v>
      </c>
      <c r="C135" s="88"/>
    </row>
    <row r="136" spans="1:3" ht="12.75">
      <c r="A136" s="21" t="s">
        <v>813</v>
      </c>
      <c r="B136" s="88">
        <v>3</v>
      </c>
      <c r="C136" s="88"/>
    </row>
    <row r="137" spans="1:3" ht="12.75">
      <c r="A137" s="21" t="s">
        <v>945</v>
      </c>
      <c r="B137" s="88">
        <v>2</v>
      </c>
      <c r="C137" s="88"/>
    </row>
    <row r="138" spans="1:3" ht="12.75">
      <c r="A138" s="21" t="s">
        <v>428</v>
      </c>
      <c r="B138" s="88">
        <v>2</v>
      </c>
      <c r="C138" s="88"/>
    </row>
    <row r="139" spans="1:3" ht="12.75">
      <c r="A139" s="21" t="s">
        <v>675</v>
      </c>
      <c r="B139" s="88">
        <v>2</v>
      </c>
      <c r="C139" s="88"/>
    </row>
    <row r="140" spans="1:3" ht="12.75">
      <c r="A140" s="21" t="s">
        <v>243</v>
      </c>
      <c r="B140" s="88">
        <v>1</v>
      </c>
      <c r="C140" s="88"/>
    </row>
    <row r="141" spans="1:3" ht="12.75">
      <c r="A141" s="21" t="s">
        <v>471</v>
      </c>
      <c r="B141" s="88">
        <v>1</v>
      </c>
      <c r="C141" s="88"/>
    </row>
    <row r="142" spans="1:3" ht="12.75">
      <c r="A142" s="21" t="s">
        <v>974</v>
      </c>
      <c r="B142" s="88">
        <v>1</v>
      </c>
      <c r="C142" s="88"/>
    </row>
    <row r="143" spans="1:3" ht="12.75">
      <c r="A143" s="21" t="s">
        <v>759</v>
      </c>
      <c r="B143" s="88">
        <v>0</v>
      </c>
      <c r="C143" s="88"/>
    </row>
    <row r="144" spans="1:3" ht="12.75">
      <c r="A144" s="21" t="s">
        <v>358</v>
      </c>
      <c r="B144" s="88">
        <v>0</v>
      </c>
      <c r="C144" s="88"/>
    </row>
    <row r="145" spans="1:3" ht="12.75">
      <c r="A145" s="21" t="s">
        <v>350</v>
      </c>
      <c r="B145" s="88">
        <v>0</v>
      </c>
      <c r="C145" s="88"/>
    </row>
    <row r="146" spans="1:3" ht="12.75">
      <c r="A146" s="21" t="s">
        <v>956</v>
      </c>
      <c r="B146" s="88">
        <v>0</v>
      </c>
      <c r="C146" s="88"/>
    </row>
    <row r="147" spans="1:3" ht="12.75">
      <c r="A147" s="21" t="s">
        <v>533</v>
      </c>
      <c r="B147" s="88">
        <v>0</v>
      </c>
      <c r="C147" s="8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3.25390625" style="0" bestFit="1" customWidth="1"/>
  </cols>
  <sheetData>
    <row r="1" spans="1:3" ht="13.5" thickBot="1">
      <c r="A1" s="84" t="s">
        <v>975</v>
      </c>
      <c r="B1" s="85" t="s">
        <v>11</v>
      </c>
      <c r="C1" s="86" t="s">
        <v>7</v>
      </c>
    </row>
    <row r="2" spans="1:3" ht="12.75">
      <c r="A2" s="83" t="s">
        <v>976</v>
      </c>
      <c r="B2" s="87">
        <v>587</v>
      </c>
      <c r="C2" s="89">
        <v>1</v>
      </c>
    </row>
    <row r="3" spans="1:3" ht="12.75">
      <c r="A3" s="21" t="s">
        <v>977</v>
      </c>
      <c r="B3" s="88">
        <v>383</v>
      </c>
      <c r="C3" s="82">
        <v>2</v>
      </c>
    </row>
    <row r="4" spans="1:3" ht="12.75">
      <c r="A4" s="21" t="s">
        <v>41</v>
      </c>
      <c r="B4" s="88">
        <v>232</v>
      </c>
      <c r="C4" s="8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6"/>
  <sheetViews>
    <sheetView zoomScale="80" zoomScaleNormal="80" zoomScalePageLayoutView="0" workbookViewId="0" topLeftCell="A1">
      <selection activeCell="H65" sqref="H65"/>
    </sheetView>
  </sheetViews>
  <sheetFormatPr defaultColWidth="9.125" defaultRowHeight="12.75"/>
  <cols>
    <col min="1" max="1" width="5.25390625" style="1" bestFit="1" customWidth="1"/>
    <col min="2" max="2" width="6.00390625" style="1" bestFit="1" customWidth="1"/>
    <col min="3" max="3" width="5.75390625" style="1" customWidth="1"/>
    <col min="4" max="4" width="8.875" style="1" bestFit="1" customWidth="1"/>
    <col min="5" max="5" width="5.125" style="1" bestFit="1" customWidth="1"/>
    <col min="6" max="6" width="21.375" style="1" bestFit="1" customWidth="1"/>
    <col min="7" max="7" width="24.875" style="1" customWidth="1"/>
    <col min="8" max="8" width="22.875" style="1" bestFit="1" customWidth="1"/>
    <col min="9" max="9" width="1.25" style="1" customWidth="1"/>
    <col min="10" max="10" width="1.25" style="5" customWidth="1"/>
    <col min="11" max="11" width="19.625" style="8" bestFit="1" customWidth="1"/>
    <col min="12" max="12" width="7.125" style="56" bestFit="1" customWidth="1"/>
    <col min="13" max="13" width="7.125" style="1" bestFit="1" customWidth="1"/>
    <col min="14" max="15" width="5.625" style="1" bestFit="1" customWidth="1"/>
    <col min="16" max="16" width="5.625" style="36" bestFit="1" customWidth="1"/>
    <col min="17" max="17" width="2.125" style="13" bestFit="1" customWidth="1"/>
    <col min="18" max="18" width="6.75390625" style="1" bestFit="1" customWidth="1"/>
    <col min="19" max="19" width="1.25" style="1" customWidth="1"/>
    <col min="20" max="21" width="6.625" style="1" bestFit="1" customWidth="1"/>
    <col min="22" max="22" width="6.625" style="36" bestFit="1" customWidth="1"/>
    <col min="23" max="23" width="2.125" style="13" bestFit="1" customWidth="1"/>
    <col min="24" max="24" width="6.75390625" style="36" bestFit="1" customWidth="1"/>
    <col min="25" max="25" width="1.25" style="8" customWidth="1"/>
    <col min="26" max="27" width="1.25" style="1" customWidth="1"/>
    <col min="28" max="28" width="4.375" style="1" bestFit="1" customWidth="1"/>
    <col min="29" max="29" width="6.625" style="1" bestFit="1" customWidth="1"/>
    <col min="30" max="30" width="6.625" style="36" bestFit="1" customWidth="1"/>
    <col min="31" max="31" width="4.375" style="13" bestFit="1" customWidth="1"/>
    <col min="32" max="32" width="6.75390625" style="36" bestFit="1" customWidth="1"/>
    <col min="33" max="33" width="1.25" style="8" customWidth="1"/>
    <col min="34" max="34" width="6.625" style="1" bestFit="1" customWidth="1"/>
    <col min="35" max="35" width="9.25390625" style="1" bestFit="1" customWidth="1"/>
    <col min="36" max="36" width="10.25390625" style="1" customWidth="1"/>
    <col min="37" max="37" width="17.00390625" style="1" bestFit="1" customWidth="1"/>
    <col min="38" max="38" width="5.25390625" style="1" bestFit="1" customWidth="1"/>
    <col min="39" max="16384" width="9.125" style="1" customWidth="1"/>
  </cols>
  <sheetData>
    <row r="1" spans="3:22" ht="20.25">
      <c r="C1" s="9" t="s">
        <v>378</v>
      </c>
      <c r="D1" s="2"/>
      <c r="E1" s="2"/>
      <c r="F1" s="2"/>
      <c r="G1" s="2"/>
      <c r="H1" s="4"/>
      <c r="J1" s="3"/>
      <c r="K1" s="7"/>
      <c r="L1" s="52"/>
      <c r="M1" s="34"/>
      <c r="N1" s="34"/>
      <c r="O1" s="2"/>
      <c r="P1" s="2"/>
      <c r="Q1" s="4"/>
      <c r="R1" s="2"/>
      <c r="S1" s="2"/>
      <c r="T1" s="2"/>
      <c r="U1" s="2"/>
      <c r="V1" s="35"/>
    </row>
    <row r="2" spans="2:22" ht="21" thickBot="1">
      <c r="B2" s="1" t="s">
        <v>268</v>
      </c>
      <c r="C2" s="9" t="s">
        <v>269</v>
      </c>
      <c r="D2" s="2"/>
      <c r="E2" s="2"/>
      <c r="F2" s="2"/>
      <c r="G2" s="2"/>
      <c r="H2" s="4"/>
      <c r="K2" s="9"/>
      <c r="L2" s="52"/>
      <c r="M2" s="34"/>
      <c r="N2" s="34"/>
      <c r="O2" s="2"/>
      <c r="P2" s="2"/>
      <c r="Q2" s="4"/>
      <c r="R2" s="2"/>
      <c r="S2" s="2"/>
      <c r="T2" s="2"/>
      <c r="U2" s="2"/>
      <c r="V2" s="35"/>
    </row>
    <row r="3" spans="1:38" ht="12.75">
      <c r="A3" s="92" t="s">
        <v>11</v>
      </c>
      <c r="B3" s="99" t="s">
        <v>7</v>
      </c>
      <c r="C3" s="101" t="s">
        <v>16</v>
      </c>
      <c r="D3" s="101" t="s">
        <v>17</v>
      </c>
      <c r="E3" s="99" t="s">
        <v>2</v>
      </c>
      <c r="F3" s="99" t="s">
        <v>3</v>
      </c>
      <c r="G3" s="99" t="s">
        <v>14</v>
      </c>
      <c r="H3" s="99" t="s">
        <v>9</v>
      </c>
      <c r="I3" s="99" t="s">
        <v>10</v>
      </c>
      <c r="J3" s="99" t="s">
        <v>6</v>
      </c>
      <c r="K3" s="99" t="s">
        <v>4</v>
      </c>
      <c r="L3" s="103" t="s">
        <v>1</v>
      </c>
      <c r="M3" s="94" t="s">
        <v>0</v>
      </c>
      <c r="N3" s="96" t="s">
        <v>270</v>
      </c>
      <c r="O3" s="96"/>
      <c r="P3" s="96"/>
      <c r="Q3" s="96"/>
      <c r="R3" s="96"/>
      <c r="S3" s="96"/>
      <c r="T3" s="96" t="s">
        <v>271</v>
      </c>
      <c r="U3" s="96"/>
      <c r="V3" s="96"/>
      <c r="W3" s="96"/>
      <c r="X3" s="96"/>
      <c r="Y3" s="96"/>
      <c r="Z3" s="96" t="s">
        <v>272</v>
      </c>
      <c r="AA3" s="96"/>
      <c r="AB3" s="96" t="s">
        <v>273</v>
      </c>
      <c r="AC3" s="96"/>
      <c r="AD3" s="96"/>
      <c r="AE3" s="96"/>
      <c r="AF3" s="96"/>
      <c r="AG3" s="96"/>
      <c r="AH3" s="96" t="s">
        <v>274</v>
      </c>
      <c r="AI3" s="96"/>
      <c r="AJ3" s="90" t="s">
        <v>8</v>
      </c>
      <c r="AK3" s="90" t="s">
        <v>19</v>
      </c>
      <c r="AL3" s="92" t="s">
        <v>11</v>
      </c>
    </row>
    <row r="4" spans="1:38" s="6" customFormat="1" ht="12" thickBot="1">
      <c r="A4" s="93"/>
      <c r="B4" s="100"/>
      <c r="C4" s="102"/>
      <c r="D4" s="102"/>
      <c r="E4" s="100"/>
      <c r="F4" s="100"/>
      <c r="G4" s="100"/>
      <c r="H4" s="100"/>
      <c r="I4" s="100"/>
      <c r="J4" s="100"/>
      <c r="K4" s="100"/>
      <c r="L4" s="104"/>
      <c r="M4" s="95"/>
      <c r="N4" s="10">
        <v>1</v>
      </c>
      <c r="O4" s="10">
        <v>2</v>
      </c>
      <c r="P4" s="10">
        <v>3</v>
      </c>
      <c r="Q4" s="10">
        <v>4</v>
      </c>
      <c r="R4" s="10" t="s">
        <v>5</v>
      </c>
      <c r="S4" s="11" t="s">
        <v>0</v>
      </c>
      <c r="T4" s="10">
        <v>1</v>
      </c>
      <c r="U4" s="10">
        <v>2</v>
      </c>
      <c r="V4" s="10">
        <v>3</v>
      </c>
      <c r="W4" s="10">
        <v>4</v>
      </c>
      <c r="X4" s="10" t="s">
        <v>5</v>
      </c>
      <c r="Y4" s="11" t="s">
        <v>0</v>
      </c>
      <c r="Z4" s="10" t="s">
        <v>275</v>
      </c>
      <c r="AA4" s="11" t="s">
        <v>0</v>
      </c>
      <c r="AB4" s="10">
        <v>1</v>
      </c>
      <c r="AC4" s="10">
        <v>2</v>
      </c>
      <c r="AD4" s="10">
        <v>3</v>
      </c>
      <c r="AE4" s="10">
        <v>4</v>
      </c>
      <c r="AF4" s="10" t="s">
        <v>5</v>
      </c>
      <c r="AG4" s="11" t="s">
        <v>0</v>
      </c>
      <c r="AH4" s="10" t="s">
        <v>276</v>
      </c>
      <c r="AI4" s="11" t="s">
        <v>0</v>
      </c>
      <c r="AJ4" s="91"/>
      <c r="AK4" s="91"/>
      <c r="AL4" s="93"/>
    </row>
    <row r="5" spans="1:38" s="25" customFormat="1" ht="12.75">
      <c r="A5" s="21"/>
      <c r="B5" s="21"/>
      <c r="C5" s="21"/>
      <c r="D5" s="21"/>
      <c r="E5" s="21"/>
      <c r="F5" s="24" t="s">
        <v>521</v>
      </c>
      <c r="G5" s="24" t="s">
        <v>704</v>
      </c>
      <c r="H5" s="21"/>
      <c r="I5" s="21"/>
      <c r="J5" s="22"/>
      <c r="K5" s="37"/>
      <c r="L5" s="39"/>
      <c r="M5" s="23"/>
      <c r="N5" s="21"/>
      <c r="O5" s="21"/>
      <c r="P5" s="24"/>
      <c r="Q5" s="37"/>
      <c r="R5" s="21"/>
      <c r="S5" s="23"/>
      <c r="T5" s="21"/>
      <c r="U5" s="21"/>
      <c r="V5" s="24"/>
      <c r="W5" s="37"/>
      <c r="X5" s="24"/>
      <c r="Y5" s="23"/>
      <c r="Z5" s="24"/>
      <c r="AA5" s="23"/>
      <c r="AB5" s="21"/>
      <c r="AC5" s="21"/>
      <c r="AD5" s="24"/>
      <c r="AE5" s="37"/>
      <c r="AF5" s="24"/>
      <c r="AG5" s="23"/>
      <c r="AH5" s="24"/>
      <c r="AI5" s="23"/>
      <c r="AJ5" s="21"/>
      <c r="AK5" s="21"/>
      <c r="AL5" s="21"/>
    </row>
    <row r="6" spans="1:38" s="25" customFormat="1" ht="12.75">
      <c r="A6" s="21"/>
      <c r="B6" s="21"/>
      <c r="C6" s="21"/>
      <c r="D6" s="21"/>
      <c r="E6" s="21"/>
      <c r="F6" s="24" t="s">
        <v>255</v>
      </c>
      <c r="G6" s="24"/>
      <c r="H6" s="21"/>
      <c r="I6" s="21"/>
      <c r="J6" s="22"/>
      <c r="K6" s="37"/>
      <c r="L6" s="39"/>
      <c r="M6" s="23"/>
      <c r="N6" s="21"/>
      <c r="O6" s="21"/>
      <c r="P6" s="24"/>
      <c r="Q6" s="37"/>
      <c r="R6" s="21"/>
      <c r="S6" s="23"/>
      <c r="T6" s="21"/>
      <c r="U6" s="21"/>
      <c r="V6" s="24"/>
      <c r="W6" s="37"/>
      <c r="X6" s="24"/>
      <c r="Y6" s="23"/>
      <c r="Z6" s="24"/>
      <c r="AA6" s="23"/>
      <c r="AB6" s="21"/>
      <c r="AC6" s="21"/>
      <c r="AD6" s="24"/>
      <c r="AE6" s="37"/>
      <c r="AF6" s="24"/>
      <c r="AG6" s="23"/>
      <c r="AH6" s="24"/>
      <c r="AI6" s="23"/>
      <c r="AJ6" s="21"/>
      <c r="AK6" s="21"/>
      <c r="AL6" s="21"/>
    </row>
    <row r="7" spans="1:77" s="25" customFormat="1" ht="12.75">
      <c r="A7" s="21">
        <v>12</v>
      </c>
      <c r="B7" s="21">
        <v>1</v>
      </c>
      <c r="C7" s="21" t="s">
        <v>24</v>
      </c>
      <c r="D7" s="21" t="s">
        <v>588</v>
      </c>
      <c r="E7" s="21">
        <v>82.5</v>
      </c>
      <c r="F7" s="21" t="s">
        <v>608</v>
      </c>
      <c r="G7" s="21" t="s">
        <v>20</v>
      </c>
      <c r="H7" s="21" t="s">
        <v>15</v>
      </c>
      <c r="I7" s="21" t="s">
        <v>13</v>
      </c>
      <c r="J7" s="22">
        <v>30753</v>
      </c>
      <c r="K7" s="53" t="s">
        <v>12</v>
      </c>
      <c r="L7" s="39">
        <v>82.5</v>
      </c>
      <c r="M7" s="23">
        <v>0.6193</v>
      </c>
      <c r="N7" s="21"/>
      <c r="O7" s="21"/>
      <c r="P7" s="24"/>
      <c r="Q7" s="37"/>
      <c r="R7" s="21"/>
      <c r="S7" s="23">
        <f>R7*M7</f>
        <v>0</v>
      </c>
      <c r="T7" s="21">
        <v>117.5</v>
      </c>
      <c r="U7" s="21">
        <v>122.5</v>
      </c>
      <c r="V7" s="21">
        <v>125</v>
      </c>
      <c r="W7" s="37"/>
      <c r="X7" s="21">
        <f>V7</f>
        <v>125</v>
      </c>
      <c r="Y7" s="23">
        <f>X7*M7</f>
        <v>77.4125</v>
      </c>
      <c r="Z7" s="24">
        <f>X7+R7</f>
        <v>125</v>
      </c>
      <c r="AA7" s="23">
        <f>Z7*M7</f>
        <v>77.4125</v>
      </c>
      <c r="AB7" s="21">
        <v>170</v>
      </c>
      <c r="AC7" s="21">
        <v>180</v>
      </c>
      <c r="AD7" s="31">
        <v>190</v>
      </c>
      <c r="AE7" s="23"/>
      <c r="AF7" s="24">
        <f>AC7</f>
        <v>180</v>
      </c>
      <c r="AG7" s="23">
        <f>AF7*M7</f>
        <v>111.47399999999999</v>
      </c>
      <c r="AH7" s="24">
        <f>AF7+Z7</f>
        <v>305</v>
      </c>
      <c r="AI7" s="23">
        <f>AH7*M7</f>
        <v>188.88649999999998</v>
      </c>
      <c r="AJ7" s="21"/>
      <c r="AK7" s="21" t="s">
        <v>607</v>
      </c>
      <c r="AL7" s="21">
        <v>12</v>
      </c>
      <c r="BY7" s="32"/>
    </row>
    <row r="8" spans="1:77" s="25" customFormat="1" ht="12.75">
      <c r="A8" s="21">
        <v>12</v>
      </c>
      <c r="B8" s="21">
        <v>1</v>
      </c>
      <c r="C8" s="21" t="s">
        <v>24</v>
      </c>
      <c r="D8" s="21" t="s">
        <v>588</v>
      </c>
      <c r="E8" s="21">
        <v>90</v>
      </c>
      <c r="F8" s="21" t="s">
        <v>606</v>
      </c>
      <c r="G8" s="21" t="s">
        <v>20</v>
      </c>
      <c r="H8" s="21" t="s">
        <v>15</v>
      </c>
      <c r="I8" s="21" t="s">
        <v>13</v>
      </c>
      <c r="J8" s="22">
        <v>31616</v>
      </c>
      <c r="K8" s="53" t="s">
        <v>12</v>
      </c>
      <c r="L8" s="39">
        <v>83.75</v>
      </c>
      <c r="M8" s="23">
        <v>0.6127</v>
      </c>
      <c r="N8" s="21"/>
      <c r="O8" s="21"/>
      <c r="P8" s="24"/>
      <c r="Q8" s="37"/>
      <c r="R8" s="21"/>
      <c r="S8" s="23">
        <f>R8*M8</f>
        <v>0</v>
      </c>
      <c r="T8" s="21">
        <v>115</v>
      </c>
      <c r="U8" s="31">
        <v>120</v>
      </c>
      <c r="V8" s="21">
        <v>120</v>
      </c>
      <c r="W8" s="37"/>
      <c r="X8" s="21">
        <f>V8</f>
        <v>120</v>
      </c>
      <c r="Y8" s="23">
        <f>X8*M8</f>
        <v>73.524</v>
      </c>
      <c r="Z8" s="24">
        <f>X8+R8</f>
        <v>120</v>
      </c>
      <c r="AA8" s="23">
        <f>Z8*M8</f>
        <v>73.524</v>
      </c>
      <c r="AB8" s="21">
        <v>170</v>
      </c>
      <c r="AC8" s="21">
        <v>180</v>
      </c>
      <c r="AD8" s="24">
        <v>190</v>
      </c>
      <c r="AE8" s="23"/>
      <c r="AF8" s="24">
        <f>AD8</f>
        <v>190</v>
      </c>
      <c r="AG8" s="23">
        <f>AF8*M8</f>
        <v>116.41300000000001</v>
      </c>
      <c r="AH8" s="24">
        <f>AF8+Z8</f>
        <v>310</v>
      </c>
      <c r="AI8" s="23">
        <f>AH8*M8</f>
        <v>189.937</v>
      </c>
      <c r="AJ8" s="21"/>
      <c r="AK8" s="21" t="s">
        <v>607</v>
      </c>
      <c r="AL8" s="21">
        <v>12</v>
      </c>
      <c r="BY8" s="32"/>
    </row>
    <row r="9" spans="1:38" s="25" customFormat="1" ht="12.75">
      <c r="A9" s="21"/>
      <c r="B9" s="21"/>
      <c r="C9" s="21"/>
      <c r="D9" s="21"/>
      <c r="E9" s="21"/>
      <c r="F9" s="24" t="s">
        <v>521</v>
      </c>
      <c r="G9" s="24" t="s">
        <v>346</v>
      </c>
      <c r="H9" s="21"/>
      <c r="I9" s="21"/>
      <c r="J9" s="22"/>
      <c r="K9" s="37"/>
      <c r="L9" s="39"/>
      <c r="M9" s="23"/>
      <c r="N9" s="21"/>
      <c r="O9" s="21"/>
      <c r="P9" s="24"/>
      <c r="Q9" s="37"/>
      <c r="R9" s="21"/>
      <c r="S9" s="23"/>
      <c r="T9" s="21"/>
      <c r="U9" s="21"/>
      <c r="V9" s="24"/>
      <c r="W9" s="37"/>
      <c r="X9" s="24"/>
      <c r="Y9" s="23"/>
      <c r="Z9" s="24"/>
      <c r="AA9" s="23"/>
      <c r="AB9" s="21"/>
      <c r="AC9" s="21"/>
      <c r="AD9" s="24"/>
      <c r="AE9" s="37"/>
      <c r="AF9" s="24"/>
      <c r="AG9" s="23"/>
      <c r="AH9" s="24"/>
      <c r="AI9" s="23"/>
      <c r="AJ9" s="21"/>
      <c r="AK9" s="21"/>
      <c r="AL9" s="21"/>
    </row>
    <row r="10" spans="1:38" s="25" customFormat="1" ht="12.75">
      <c r="A10" s="21"/>
      <c r="B10" s="21"/>
      <c r="C10" s="21"/>
      <c r="D10" s="21"/>
      <c r="E10" s="21"/>
      <c r="F10" s="24" t="s">
        <v>255</v>
      </c>
      <c r="G10" s="24" t="s">
        <v>347</v>
      </c>
      <c r="H10" s="21"/>
      <c r="I10" s="21"/>
      <c r="J10" s="22"/>
      <c r="K10" s="37"/>
      <c r="L10" s="39"/>
      <c r="M10" s="23"/>
      <c r="N10" s="21"/>
      <c r="O10" s="21"/>
      <c r="P10" s="24"/>
      <c r="Q10" s="37"/>
      <c r="R10" s="21"/>
      <c r="S10" s="23"/>
      <c r="T10" s="21"/>
      <c r="U10" s="21"/>
      <c r="V10" s="24"/>
      <c r="W10" s="37"/>
      <c r="X10" s="24"/>
      <c r="Y10" s="23"/>
      <c r="Z10" s="24"/>
      <c r="AA10" s="23"/>
      <c r="AB10" s="21"/>
      <c r="AC10" s="21"/>
      <c r="AD10" s="24"/>
      <c r="AE10" s="37"/>
      <c r="AF10" s="24"/>
      <c r="AG10" s="23"/>
      <c r="AH10" s="24"/>
      <c r="AI10" s="23"/>
      <c r="AJ10" s="21"/>
      <c r="AK10" s="21"/>
      <c r="AL10" s="21"/>
    </row>
    <row r="11" spans="1:77" s="25" customFormat="1" ht="12.75">
      <c r="A11" s="21">
        <v>12</v>
      </c>
      <c r="B11" s="21">
        <v>1</v>
      </c>
      <c r="C11" s="21" t="s">
        <v>24</v>
      </c>
      <c r="D11" s="21" t="s">
        <v>29</v>
      </c>
      <c r="E11" s="21">
        <v>44</v>
      </c>
      <c r="F11" s="21" t="s">
        <v>610</v>
      </c>
      <c r="G11" s="21" t="s">
        <v>220</v>
      </c>
      <c r="H11" s="21" t="s">
        <v>15</v>
      </c>
      <c r="I11" s="21" t="s">
        <v>13</v>
      </c>
      <c r="J11" s="22">
        <v>38517</v>
      </c>
      <c r="K11" s="37" t="s">
        <v>59</v>
      </c>
      <c r="L11" s="39">
        <v>29.25</v>
      </c>
      <c r="M11" s="23">
        <v>1.6154</v>
      </c>
      <c r="N11" s="21">
        <v>35</v>
      </c>
      <c r="O11" s="21">
        <v>37.5</v>
      </c>
      <c r="P11" s="24">
        <v>40</v>
      </c>
      <c r="Q11" s="37"/>
      <c r="R11" s="21">
        <f>P11</f>
        <v>40</v>
      </c>
      <c r="S11" s="23">
        <f>R11*M11</f>
        <v>64.616</v>
      </c>
      <c r="T11" s="21"/>
      <c r="U11" s="21"/>
      <c r="V11" s="24"/>
      <c r="W11" s="37"/>
      <c r="X11" s="24"/>
      <c r="Y11" s="23">
        <f>X11*M11</f>
        <v>0</v>
      </c>
      <c r="Z11" s="24">
        <f>X11+R11</f>
        <v>40</v>
      </c>
      <c r="AA11" s="23">
        <f>Z11*M11</f>
        <v>64.616</v>
      </c>
      <c r="AB11" s="21"/>
      <c r="AC11" s="21"/>
      <c r="AD11" s="24"/>
      <c r="AE11" s="37"/>
      <c r="AF11" s="24"/>
      <c r="AG11" s="23">
        <f>AF11*M11</f>
        <v>0</v>
      </c>
      <c r="AH11" s="24">
        <f>AF11+Z11</f>
        <v>40</v>
      </c>
      <c r="AI11" s="23">
        <f>AH11*M11</f>
        <v>64.616</v>
      </c>
      <c r="AJ11" s="21"/>
      <c r="AK11" s="21" t="s">
        <v>253</v>
      </c>
      <c r="AL11" s="21">
        <v>12</v>
      </c>
      <c r="BY11" s="32"/>
    </row>
    <row r="12" spans="1:38" s="25" customFormat="1" ht="12.75">
      <c r="A12" s="21">
        <v>12</v>
      </c>
      <c r="B12" s="21">
        <v>1</v>
      </c>
      <c r="C12" s="21" t="s">
        <v>24</v>
      </c>
      <c r="D12" s="21" t="s">
        <v>29</v>
      </c>
      <c r="E12" s="21">
        <v>100</v>
      </c>
      <c r="F12" s="21" t="s">
        <v>500</v>
      </c>
      <c r="G12" s="21" t="s">
        <v>68</v>
      </c>
      <c r="H12" s="21" t="s">
        <v>68</v>
      </c>
      <c r="I12" s="21" t="s">
        <v>13</v>
      </c>
      <c r="J12" s="22">
        <v>33799</v>
      </c>
      <c r="K12" s="37" t="s">
        <v>12</v>
      </c>
      <c r="L12" s="39">
        <v>94.8</v>
      </c>
      <c r="M12" s="23">
        <v>0.5685</v>
      </c>
      <c r="N12" s="21">
        <v>170</v>
      </c>
      <c r="O12" s="21">
        <v>200</v>
      </c>
      <c r="P12" s="24">
        <v>230</v>
      </c>
      <c r="Q12" s="37"/>
      <c r="R12" s="21">
        <f>P12</f>
        <v>230</v>
      </c>
      <c r="S12" s="23">
        <f>R12*M12</f>
        <v>130.755</v>
      </c>
      <c r="T12" s="21"/>
      <c r="U12" s="21"/>
      <c r="V12" s="24"/>
      <c r="W12" s="37"/>
      <c r="X12" s="24"/>
      <c r="Y12" s="23">
        <f>X12*M12</f>
        <v>0</v>
      </c>
      <c r="Z12" s="24">
        <f>X12+R12</f>
        <v>230</v>
      </c>
      <c r="AA12" s="23">
        <f>Z12*M12</f>
        <v>130.755</v>
      </c>
      <c r="AB12" s="21"/>
      <c r="AC12" s="21"/>
      <c r="AD12" s="24"/>
      <c r="AE12" s="37"/>
      <c r="AF12" s="24"/>
      <c r="AG12" s="23">
        <f>AF12*M12</f>
        <v>0</v>
      </c>
      <c r="AH12" s="24">
        <f>AF12+Z12</f>
        <v>230</v>
      </c>
      <c r="AI12" s="23">
        <f>AH12*M12</f>
        <v>130.755</v>
      </c>
      <c r="AJ12" s="21"/>
      <c r="AK12" s="21"/>
      <c r="AL12" s="21">
        <v>12</v>
      </c>
    </row>
    <row r="13" spans="1:38" s="25" customFormat="1" ht="12.75">
      <c r="A13" s="21">
        <v>12</v>
      </c>
      <c r="B13" s="21">
        <v>1</v>
      </c>
      <c r="C13" s="21" t="s">
        <v>24</v>
      </c>
      <c r="D13" s="21" t="s">
        <v>29</v>
      </c>
      <c r="E13" s="21">
        <v>125</v>
      </c>
      <c r="F13" s="21" t="s">
        <v>636</v>
      </c>
      <c r="G13" s="21" t="s">
        <v>20</v>
      </c>
      <c r="H13" s="21" t="s">
        <v>15</v>
      </c>
      <c r="I13" s="21" t="s">
        <v>13</v>
      </c>
      <c r="J13" s="22">
        <v>30337</v>
      </c>
      <c r="K13" s="37" t="s">
        <v>12</v>
      </c>
      <c r="L13" s="39">
        <v>116.4</v>
      </c>
      <c r="M13" s="23">
        <v>0.5302</v>
      </c>
      <c r="N13" s="21">
        <v>270</v>
      </c>
      <c r="O13" s="21">
        <v>280</v>
      </c>
      <c r="P13" s="24">
        <v>290</v>
      </c>
      <c r="Q13" s="37"/>
      <c r="R13" s="21">
        <f>P13</f>
        <v>290</v>
      </c>
      <c r="S13" s="23">
        <f>R13*M13</f>
        <v>153.758</v>
      </c>
      <c r="T13" s="21"/>
      <c r="U13" s="21"/>
      <c r="V13" s="24"/>
      <c r="W13" s="37"/>
      <c r="X13" s="24"/>
      <c r="Y13" s="23">
        <f>X13*M13</f>
        <v>0</v>
      </c>
      <c r="Z13" s="24">
        <f>X13+R13</f>
        <v>290</v>
      </c>
      <c r="AA13" s="23">
        <f>Z13*M13</f>
        <v>153.758</v>
      </c>
      <c r="AB13" s="21"/>
      <c r="AC13" s="21"/>
      <c r="AD13" s="24"/>
      <c r="AE13" s="37"/>
      <c r="AF13" s="24"/>
      <c r="AG13" s="23">
        <f>AF13*M13</f>
        <v>0</v>
      </c>
      <c r="AH13" s="24">
        <f>AF13+Z13</f>
        <v>290</v>
      </c>
      <c r="AI13" s="23">
        <f>AH13*M13</f>
        <v>153.758</v>
      </c>
      <c r="AJ13" s="21"/>
      <c r="AK13" s="21"/>
      <c r="AL13" s="21">
        <v>12</v>
      </c>
    </row>
    <row r="14" spans="1:38" s="25" customFormat="1" ht="12.75">
      <c r="A14" s="21">
        <v>12</v>
      </c>
      <c r="B14" s="21">
        <v>1</v>
      </c>
      <c r="C14" s="21" t="s">
        <v>24</v>
      </c>
      <c r="D14" s="21" t="s">
        <v>28</v>
      </c>
      <c r="E14" s="21">
        <v>100</v>
      </c>
      <c r="F14" s="21" t="s">
        <v>627</v>
      </c>
      <c r="G14" s="21" t="s">
        <v>73</v>
      </c>
      <c r="H14" s="21" t="s">
        <v>73</v>
      </c>
      <c r="I14" s="21" t="s">
        <v>13</v>
      </c>
      <c r="J14" s="22">
        <v>27009</v>
      </c>
      <c r="K14" s="37" t="s">
        <v>22</v>
      </c>
      <c r="L14" s="39">
        <v>96.85</v>
      </c>
      <c r="M14" s="23">
        <v>0.5894</v>
      </c>
      <c r="N14" s="21">
        <v>220</v>
      </c>
      <c r="O14" s="31">
        <v>235</v>
      </c>
      <c r="P14" s="24">
        <v>235</v>
      </c>
      <c r="Q14" s="37"/>
      <c r="R14" s="21">
        <f>P14</f>
        <v>235</v>
      </c>
      <c r="S14" s="23">
        <f>R14*M14</f>
        <v>138.50900000000001</v>
      </c>
      <c r="T14" s="21"/>
      <c r="U14" s="21"/>
      <c r="V14" s="24"/>
      <c r="W14" s="37"/>
      <c r="X14" s="24"/>
      <c r="Y14" s="23">
        <f>X14*M14</f>
        <v>0</v>
      </c>
      <c r="Z14" s="24">
        <f>X14+R14</f>
        <v>235</v>
      </c>
      <c r="AA14" s="23">
        <f>Z14*M14</f>
        <v>138.50900000000001</v>
      </c>
      <c r="AB14" s="21"/>
      <c r="AC14" s="21"/>
      <c r="AD14" s="24"/>
      <c r="AE14" s="37"/>
      <c r="AF14" s="24"/>
      <c r="AG14" s="23">
        <f>AF14*M14</f>
        <v>0</v>
      </c>
      <c r="AH14" s="24">
        <f>AF14+Z14</f>
        <v>235</v>
      </c>
      <c r="AI14" s="23">
        <f>AH14*M14</f>
        <v>138.50900000000001</v>
      </c>
      <c r="AJ14" s="21"/>
      <c r="AK14" s="21" t="s">
        <v>628</v>
      </c>
      <c r="AL14" s="21">
        <v>12</v>
      </c>
    </row>
    <row r="15" spans="1:38" s="25" customFormat="1" ht="12.75">
      <c r="A15" s="21"/>
      <c r="B15" s="21"/>
      <c r="C15" s="21"/>
      <c r="D15" s="21"/>
      <c r="E15" s="21"/>
      <c r="F15" s="24" t="s">
        <v>521</v>
      </c>
      <c r="G15" s="24" t="s">
        <v>346</v>
      </c>
      <c r="H15" s="21"/>
      <c r="I15" s="21"/>
      <c r="J15" s="22"/>
      <c r="K15" s="37"/>
      <c r="L15" s="39"/>
      <c r="M15" s="23"/>
      <c r="N15" s="21"/>
      <c r="O15" s="21"/>
      <c r="P15" s="24"/>
      <c r="Q15" s="37"/>
      <c r="R15" s="21"/>
      <c r="S15" s="23"/>
      <c r="T15" s="21"/>
      <c r="U15" s="21"/>
      <c r="V15" s="24"/>
      <c r="W15" s="37"/>
      <c r="X15" s="24"/>
      <c r="Y15" s="23"/>
      <c r="Z15" s="24"/>
      <c r="AA15" s="23"/>
      <c r="AB15" s="21"/>
      <c r="AC15" s="21"/>
      <c r="AD15" s="24"/>
      <c r="AE15" s="37"/>
      <c r="AF15" s="24"/>
      <c r="AG15" s="23"/>
      <c r="AH15" s="24"/>
      <c r="AI15" s="23"/>
      <c r="AJ15" s="21"/>
      <c r="AK15" s="21"/>
      <c r="AL15" s="21"/>
    </row>
    <row r="16" spans="1:38" s="25" customFormat="1" ht="12.75">
      <c r="A16" s="21"/>
      <c r="B16" s="21"/>
      <c r="C16" s="21"/>
      <c r="D16" s="21"/>
      <c r="E16" s="21"/>
      <c r="F16" s="24" t="s">
        <v>227</v>
      </c>
      <c r="G16" s="24" t="s">
        <v>367</v>
      </c>
      <c r="H16" s="21"/>
      <c r="I16" s="21"/>
      <c r="J16" s="22"/>
      <c r="K16" s="37"/>
      <c r="L16" s="39"/>
      <c r="M16" s="23"/>
      <c r="N16" s="21"/>
      <c r="O16" s="21"/>
      <c r="P16" s="24"/>
      <c r="Q16" s="37"/>
      <c r="R16" s="21"/>
      <c r="S16" s="23"/>
      <c r="T16" s="21"/>
      <c r="U16" s="21"/>
      <c r="V16" s="24"/>
      <c r="W16" s="37"/>
      <c r="X16" s="24"/>
      <c r="Y16" s="23"/>
      <c r="Z16" s="24"/>
      <c r="AA16" s="23"/>
      <c r="AB16" s="21"/>
      <c r="AC16" s="21"/>
      <c r="AD16" s="24"/>
      <c r="AE16" s="37"/>
      <c r="AF16" s="24"/>
      <c r="AG16" s="23"/>
      <c r="AH16" s="24"/>
      <c r="AI16" s="23"/>
      <c r="AJ16" s="21"/>
      <c r="AK16" s="21"/>
      <c r="AL16" s="21"/>
    </row>
    <row r="17" spans="1:77" s="55" customFormat="1" ht="12.75">
      <c r="A17" s="21">
        <v>12</v>
      </c>
      <c r="B17" s="21">
        <v>1</v>
      </c>
      <c r="C17" s="21" t="s">
        <v>24</v>
      </c>
      <c r="D17" s="21" t="s">
        <v>29</v>
      </c>
      <c r="E17" s="21">
        <v>67.5</v>
      </c>
      <c r="F17" s="21" t="s">
        <v>614</v>
      </c>
      <c r="G17" s="21" t="s">
        <v>403</v>
      </c>
      <c r="H17" s="21" t="s">
        <v>15</v>
      </c>
      <c r="I17" s="21" t="s">
        <v>13</v>
      </c>
      <c r="J17" s="22">
        <v>36836</v>
      </c>
      <c r="K17" s="37" t="s">
        <v>70</v>
      </c>
      <c r="L17" s="39">
        <v>63.95</v>
      </c>
      <c r="M17" s="23">
        <v>0.8649</v>
      </c>
      <c r="N17" s="21"/>
      <c r="O17" s="21"/>
      <c r="P17" s="24"/>
      <c r="Q17" s="37"/>
      <c r="R17" s="21"/>
      <c r="S17" s="23">
        <f>R17*M17</f>
        <v>0</v>
      </c>
      <c r="T17" s="21"/>
      <c r="U17" s="21"/>
      <c r="V17" s="24"/>
      <c r="W17" s="37"/>
      <c r="X17" s="24"/>
      <c r="Y17" s="23">
        <f>X17*M17</f>
        <v>0</v>
      </c>
      <c r="Z17" s="24">
        <f>X17+R17</f>
        <v>0</v>
      </c>
      <c r="AA17" s="23">
        <f>Z17*M17</f>
        <v>0</v>
      </c>
      <c r="AB17" s="21">
        <v>90</v>
      </c>
      <c r="AC17" s="21">
        <v>95</v>
      </c>
      <c r="AD17" s="31">
        <v>100</v>
      </c>
      <c r="AE17" s="37"/>
      <c r="AF17" s="24">
        <f>AC17</f>
        <v>95</v>
      </c>
      <c r="AG17" s="23">
        <f>AF17*M17</f>
        <v>82.1655</v>
      </c>
      <c r="AH17" s="24">
        <f>AF17+Z17</f>
        <v>95</v>
      </c>
      <c r="AI17" s="23">
        <f>AH17*M17</f>
        <v>82.1655</v>
      </c>
      <c r="AJ17" s="21"/>
      <c r="AK17" s="21" t="s">
        <v>415</v>
      </c>
      <c r="AL17" s="21">
        <v>12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54"/>
    </row>
    <row r="18" spans="1:38" s="25" customFormat="1" ht="12.75">
      <c r="A18" s="21"/>
      <c r="B18" s="21"/>
      <c r="C18" s="21"/>
      <c r="D18" s="21"/>
      <c r="E18" s="21"/>
      <c r="F18" s="24" t="s">
        <v>521</v>
      </c>
      <c r="G18" s="24" t="s">
        <v>346</v>
      </c>
      <c r="H18" s="21"/>
      <c r="I18" s="21"/>
      <c r="J18" s="22"/>
      <c r="K18" s="37"/>
      <c r="L18" s="39"/>
      <c r="M18" s="23"/>
      <c r="N18" s="21"/>
      <c r="O18" s="21"/>
      <c r="P18" s="24"/>
      <c r="Q18" s="37"/>
      <c r="R18" s="21"/>
      <c r="S18" s="23"/>
      <c r="T18" s="21"/>
      <c r="U18" s="21"/>
      <c r="V18" s="24"/>
      <c r="W18" s="37"/>
      <c r="X18" s="24"/>
      <c r="Y18" s="23"/>
      <c r="Z18" s="24"/>
      <c r="AA18" s="23"/>
      <c r="AB18" s="21"/>
      <c r="AC18" s="21"/>
      <c r="AD18" s="24"/>
      <c r="AE18" s="37"/>
      <c r="AF18" s="24"/>
      <c r="AG18" s="23"/>
      <c r="AH18" s="24"/>
      <c r="AI18" s="23"/>
      <c r="AJ18" s="21"/>
      <c r="AK18" s="21"/>
      <c r="AL18" s="21"/>
    </row>
    <row r="19" spans="1:38" s="25" customFormat="1" ht="12.75">
      <c r="A19" s="21"/>
      <c r="B19" s="21"/>
      <c r="C19" s="21"/>
      <c r="D19" s="21"/>
      <c r="E19" s="21"/>
      <c r="F19" s="24" t="s">
        <v>255</v>
      </c>
      <c r="G19" s="24" t="s">
        <v>367</v>
      </c>
      <c r="H19" s="21"/>
      <c r="I19" s="21"/>
      <c r="J19" s="22"/>
      <c r="K19" s="37"/>
      <c r="L19" s="39"/>
      <c r="M19" s="23"/>
      <c r="N19" s="21"/>
      <c r="O19" s="21"/>
      <c r="P19" s="24"/>
      <c r="Q19" s="37"/>
      <c r="R19" s="21"/>
      <c r="S19" s="23"/>
      <c r="T19" s="21"/>
      <c r="U19" s="21"/>
      <c r="V19" s="24"/>
      <c r="W19" s="37"/>
      <c r="X19" s="24"/>
      <c r="Y19" s="23"/>
      <c r="Z19" s="24"/>
      <c r="AA19" s="23"/>
      <c r="AB19" s="21"/>
      <c r="AC19" s="21"/>
      <c r="AD19" s="24"/>
      <c r="AE19" s="37"/>
      <c r="AF19" s="24"/>
      <c r="AG19" s="23"/>
      <c r="AH19" s="24"/>
      <c r="AI19" s="23"/>
      <c r="AJ19" s="21"/>
      <c r="AK19" s="21"/>
      <c r="AL19" s="21"/>
    </row>
    <row r="20" spans="1:38" s="25" customFormat="1" ht="12.75">
      <c r="A20" s="21">
        <v>12</v>
      </c>
      <c r="B20" s="21">
        <v>1</v>
      </c>
      <c r="C20" s="21" t="s">
        <v>24</v>
      </c>
      <c r="D20" s="21" t="s">
        <v>29</v>
      </c>
      <c r="E20" s="21">
        <v>44</v>
      </c>
      <c r="F20" s="21" t="s">
        <v>609</v>
      </c>
      <c r="G20" s="21" t="s">
        <v>220</v>
      </c>
      <c r="H20" s="21" t="s">
        <v>15</v>
      </c>
      <c r="I20" s="21" t="s">
        <v>13</v>
      </c>
      <c r="J20" s="22">
        <v>40118</v>
      </c>
      <c r="K20" s="37" t="s">
        <v>59</v>
      </c>
      <c r="L20" s="39">
        <v>28.2</v>
      </c>
      <c r="M20" s="23">
        <v>1.6154</v>
      </c>
      <c r="N20" s="21"/>
      <c r="O20" s="21"/>
      <c r="P20" s="24"/>
      <c r="Q20" s="37"/>
      <c r="R20" s="21"/>
      <c r="S20" s="23">
        <f aca="true" t="shared" si="0" ref="S20:S34">R20*M20</f>
        <v>0</v>
      </c>
      <c r="T20" s="21"/>
      <c r="U20" s="21"/>
      <c r="V20" s="24"/>
      <c r="W20" s="37"/>
      <c r="X20" s="24"/>
      <c r="Y20" s="23">
        <f aca="true" t="shared" si="1" ref="Y20:Y34">X20*M20</f>
        <v>0</v>
      </c>
      <c r="Z20" s="24">
        <f aca="true" t="shared" si="2" ref="Z20:Z34">X20+R20</f>
        <v>0</v>
      </c>
      <c r="AA20" s="23">
        <f aca="true" t="shared" si="3" ref="AA20:AA34">Z20*M20</f>
        <v>0</v>
      </c>
      <c r="AB20" s="21">
        <v>40</v>
      </c>
      <c r="AC20" s="21">
        <v>50</v>
      </c>
      <c r="AD20" s="31">
        <v>55</v>
      </c>
      <c r="AE20" s="37"/>
      <c r="AF20" s="24">
        <f>AC20</f>
        <v>50</v>
      </c>
      <c r="AG20" s="23">
        <f aca="true" t="shared" si="4" ref="AG20:AG34">AF20*M20</f>
        <v>80.77</v>
      </c>
      <c r="AH20" s="24">
        <f aca="true" t="shared" si="5" ref="AH20:AH34">AF20+Z20</f>
        <v>50</v>
      </c>
      <c r="AI20" s="23">
        <f aca="true" t="shared" si="6" ref="AI20:AI34">AH20*M20</f>
        <v>80.77</v>
      </c>
      <c r="AJ20" s="21"/>
      <c r="AK20" s="21" t="s">
        <v>702</v>
      </c>
      <c r="AL20" s="21">
        <v>12</v>
      </c>
    </row>
    <row r="21" spans="1:77" s="55" customFormat="1" ht="12.75">
      <c r="A21" s="21">
        <v>12</v>
      </c>
      <c r="B21" s="21">
        <v>1</v>
      </c>
      <c r="C21" s="21" t="s">
        <v>24</v>
      </c>
      <c r="D21" s="21" t="s">
        <v>29</v>
      </c>
      <c r="E21" s="21">
        <v>60</v>
      </c>
      <c r="F21" s="21" t="s">
        <v>611</v>
      </c>
      <c r="G21" s="21" t="s">
        <v>220</v>
      </c>
      <c r="H21" s="21" t="s">
        <v>15</v>
      </c>
      <c r="I21" s="21" t="s">
        <v>13</v>
      </c>
      <c r="J21" s="22">
        <v>38592</v>
      </c>
      <c r="K21" s="37" t="s">
        <v>59</v>
      </c>
      <c r="L21" s="39">
        <v>58.7</v>
      </c>
      <c r="M21" s="23">
        <v>1.0229</v>
      </c>
      <c r="N21" s="21"/>
      <c r="O21" s="21"/>
      <c r="P21" s="24"/>
      <c r="Q21" s="37"/>
      <c r="R21" s="21"/>
      <c r="S21" s="23">
        <f t="shared" si="0"/>
        <v>0</v>
      </c>
      <c r="T21" s="21"/>
      <c r="U21" s="21"/>
      <c r="V21" s="24"/>
      <c r="W21" s="37"/>
      <c r="X21" s="24"/>
      <c r="Y21" s="23">
        <f t="shared" si="1"/>
        <v>0</v>
      </c>
      <c r="Z21" s="24">
        <f t="shared" si="2"/>
        <v>0</v>
      </c>
      <c r="AA21" s="23">
        <f t="shared" si="3"/>
        <v>0</v>
      </c>
      <c r="AB21" s="21">
        <v>105</v>
      </c>
      <c r="AC21" s="21">
        <v>112.5</v>
      </c>
      <c r="AD21" s="24">
        <v>120</v>
      </c>
      <c r="AE21" s="37"/>
      <c r="AF21" s="24">
        <f>AD21</f>
        <v>120</v>
      </c>
      <c r="AG21" s="23">
        <f t="shared" si="4"/>
        <v>122.74799999999999</v>
      </c>
      <c r="AH21" s="24">
        <f t="shared" si="5"/>
        <v>120</v>
      </c>
      <c r="AI21" s="23">
        <f t="shared" si="6"/>
        <v>122.74799999999999</v>
      </c>
      <c r="AJ21" s="21"/>
      <c r="AK21" s="21" t="s">
        <v>702</v>
      </c>
      <c r="AL21" s="21">
        <v>12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54"/>
    </row>
    <row r="22" spans="1:77" s="55" customFormat="1" ht="12.75">
      <c r="A22" s="21">
        <v>12</v>
      </c>
      <c r="B22" s="21">
        <v>1</v>
      </c>
      <c r="C22" s="21" t="s">
        <v>24</v>
      </c>
      <c r="D22" s="21" t="s">
        <v>29</v>
      </c>
      <c r="E22" s="21">
        <v>67.5</v>
      </c>
      <c r="F22" s="21" t="s">
        <v>612</v>
      </c>
      <c r="G22" s="21" t="s">
        <v>613</v>
      </c>
      <c r="H22" s="21" t="s">
        <v>15</v>
      </c>
      <c r="I22" s="21" t="s">
        <v>13</v>
      </c>
      <c r="J22" s="22">
        <v>30973</v>
      </c>
      <c r="K22" s="37" t="s">
        <v>12</v>
      </c>
      <c r="L22" s="39">
        <v>63.2</v>
      </c>
      <c r="M22" s="23">
        <v>0.7717</v>
      </c>
      <c r="N22" s="21"/>
      <c r="O22" s="21"/>
      <c r="P22" s="24"/>
      <c r="Q22" s="37"/>
      <c r="R22" s="21"/>
      <c r="S22" s="23">
        <f t="shared" si="0"/>
        <v>0</v>
      </c>
      <c r="T22" s="21"/>
      <c r="U22" s="21"/>
      <c r="V22" s="24"/>
      <c r="W22" s="37"/>
      <c r="X22" s="24"/>
      <c r="Y22" s="23">
        <f t="shared" si="1"/>
        <v>0</v>
      </c>
      <c r="Z22" s="24">
        <f t="shared" si="2"/>
        <v>0</v>
      </c>
      <c r="AA22" s="23">
        <f t="shared" si="3"/>
        <v>0</v>
      </c>
      <c r="AB22" s="21">
        <v>170</v>
      </c>
      <c r="AC22" s="21">
        <v>200</v>
      </c>
      <c r="AD22" s="31">
        <v>205</v>
      </c>
      <c r="AE22" s="37"/>
      <c r="AF22" s="24">
        <f>AC22</f>
        <v>200</v>
      </c>
      <c r="AG22" s="23">
        <f t="shared" si="4"/>
        <v>154.34</v>
      </c>
      <c r="AH22" s="24">
        <f t="shared" si="5"/>
        <v>200</v>
      </c>
      <c r="AI22" s="23">
        <f t="shared" si="6"/>
        <v>154.34</v>
      </c>
      <c r="AJ22" s="21" t="s">
        <v>232</v>
      </c>
      <c r="AK22" s="21"/>
      <c r="AL22" s="21">
        <v>27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54"/>
    </row>
    <row r="23" spans="1:77" s="55" customFormat="1" ht="12.75">
      <c r="A23" s="21">
        <v>5</v>
      </c>
      <c r="B23" s="21">
        <v>2</v>
      </c>
      <c r="C23" s="21" t="s">
        <v>24</v>
      </c>
      <c r="D23" s="21" t="s">
        <v>29</v>
      </c>
      <c r="E23" s="21">
        <v>67.5</v>
      </c>
      <c r="F23" s="21" t="s">
        <v>615</v>
      </c>
      <c r="G23" s="21" t="s">
        <v>20</v>
      </c>
      <c r="H23" s="21" t="s">
        <v>15</v>
      </c>
      <c r="I23" s="21" t="s">
        <v>13</v>
      </c>
      <c r="J23" s="22">
        <v>33632</v>
      </c>
      <c r="K23" s="37" t="s">
        <v>12</v>
      </c>
      <c r="L23" s="39">
        <v>66.65</v>
      </c>
      <c r="M23" s="23">
        <v>0.7337</v>
      </c>
      <c r="N23" s="21"/>
      <c r="O23" s="21"/>
      <c r="P23" s="24"/>
      <c r="Q23" s="37"/>
      <c r="R23" s="21"/>
      <c r="S23" s="23">
        <f t="shared" si="0"/>
        <v>0</v>
      </c>
      <c r="T23" s="21"/>
      <c r="U23" s="21"/>
      <c r="V23" s="24"/>
      <c r="W23" s="37"/>
      <c r="X23" s="24"/>
      <c r="Y23" s="23">
        <f t="shared" si="1"/>
        <v>0</v>
      </c>
      <c r="Z23" s="24">
        <f t="shared" si="2"/>
        <v>0</v>
      </c>
      <c r="AA23" s="23">
        <f t="shared" si="3"/>
        <v>0</v>
      </c>
      <c r="AB23" s="21">
        <v>90</v>
      </c>
      <c r="AC23" s="21">
        <v>100</v>
      </c>
      <c r="AD23" s="24">
        <v>110</v>
      </c>
      <c r="AE23" s="21"/>
      <c r="AF23" s="24">
        <f>AD23</f>
        <v>110</v>
      </c>
      <c r="AG23" s="23">
        <f t="shared" si="4"/>
        <v>80.70700000000001</v>
      </c>
      <c r="AH23" s="24">
        <f t="shared" si="5"/>
        <v>110</v>
      </c>
      <c r="AI23" s="23">
        <f t="shared" si="6"/>
        <v>80.70700000000001</v>
      </c>
      <c r="AJ23" s="21"/>
      <c r="AK23" s="21" t="s">
        <v>538</v>
      </c>
      <c r="AL23" s="21">
        <v>5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54"/>
    </row>
    <row r="24" spans="1:38" s="25" customFormat="1" ht="12.75">
      <c r="A24" s="21">
        <v>12</v>
      </c>
      <c r="B24" s="21">
        <v>1</v>
      </c>
      <c r="C24" s="21" t="s">
        <v>24</v>
      </c>
      <c r="D24" s="21" t="s">
        <v>29</v>
      </c>
      <c r="E24" s="21">
        <v>82.5</v>
      </c>
      <c r="F24" s="21" t="s">
        <v>638</v>
      </c>
      <c r="G24" s="21" t="s">
        <v>46</v>
      </c>
      <c r="H24" s="21" t="s">
        <v>46</v>
      </c>
      <c r="I24" s="21" t="s">
        <v>13</v>
      </c>
      <c r="J24" s="22">
        <v>35694</v>
      </c>
      <c r="K24" s="37" t="s">
        <v>26</v>
      </c>
      <c r="L24" s="39">
        <v>82.1</v>
      </c>
      <c r="M24" s="23">
        <v>0.6338</v>
      </c>
      <c r="N24" s="21"/>
      <c r="O24" s="21"/>
      <c r="P24" s="24"/>
      <c r="Q24" s="37"/>
      <c r="R24" s="21"/>
      <c r="S24" s="23">
        <f t="shared" si="0"/>
        <v>0</v>
      </c>
      <c r="T24" s="21"/>
      <c r="U24" s="21"/>
      <c r="V24" s="24"/>
      <c r="W24" s="37"/>
      <c r="X24" s="24"/>
      <c r="Y24" s="23">
        <f t="shared" si="1"/>
        <v>0</v>
      </c>
      <c r="Z24" s="24">
        <f t="shared" si="2"/>
        <v>0</v>
      </c>
      <c r="AA24" s="23">
        <f t="shared" si="3"/>
        <v>0</v>
      </c>
      <c r="AB24" s="21">
        <v>220</v>
      </c>
      <c r="AC24" s="31">
        <v>230</v>
      </c>
      <c r="AD24" s="31">
        <v>230</v>
      </c>
      <c r="AE24" s="37"/>
      <c r="AF24" s="24">
        <f>AB24</f>
        <v>220</v>
      </c>
      <c r="AG24" s="23">
        <f t="shared" si="4"/>
        <v>139.436</v>
      </c>
      <c r="AH24" s="24">
        <f t="shared" si="5"/>
        <v>220</v>
      </c>
      <c r="AI24" s="23">
        <f t="shared" si="6"/>
        <v>139.436</v>
      </c>
      <c r="AJ24" s="21"/>
      <c r="AK24" s="21" t="s">
        <v>639</v>
      </c>
      <c r="AL24" s="21">
        <v>12</v>
      </c>
    </row>
    <row r="25" spans="1:38" s="25" customFormat="1" ht="12.75">
      <c r="A25" s="21">
        <v>12</v>
      </c>
      <c r="B25" s="21">
        <v>1</v>
      </c>
      <c r="C25" s="21" t="s">
        <v>24</v>
      </c>
      <c r="D25" s="21" t="s">
        <v>29</v>
      </c>
      <c r="E25" s="21">
        <v>90</v>
      </c>
      <c r="F25" s="21" t="s">
        <v>640</v>
      </c>
      <c r="G25" s="21" t="s">
        <v>219</v>
      </c>
      <c r="H25" s="21" t="s">
        <v>219</v>
      </c>
      <c r="I25" s="21" t="s">
        <v>13</v>
      </c>
      <c r="J25" s="22">
        <v>35766</v>
      </c>
      <c r="K25" s="37" t="s">
        <v>26</v>
      </c>
      <c r="L25" s="39">
        <v>88</v>
      </c>
      <c r="M25" s="23">
        <v>0.6054</v>
      </c>
      <c r="N25" s="21"/>
      <c r="O25" s="21"/>
      <c r="P25" s="24"/>
      <c r="Q25" s="37"/>
      <c r="R25" s="21"/>
      <c r="S25" s="23">
        <f t="shared" si="0"/>
        <v>0</v>
      </c>
      <c r="T25" s="21"/>
      <c r="U25" s="21"/>
      <c r="V25" s="24"/>
      <c r="W25" s="37"/>
      <c r="X25" s="24"/>
      <c r="Y25" s="23">
        <f t="shared" si="1"/>
        <v>0</v>
      </c>
      <c r="Z25" s="24">
        <f t="shared" si="2"/>
        <v>0</v>
      </c>
      <c r="AA25" s="23">
        <f t="shared" si="3"/>
        <v>0</v>
      </c>
      <c r="AB25" s="21">
        <v>175</v>
      </c>
      <c r="AC25" s="21">
        <v>185</v>
      </c>
      <c r="AD25" s="31">
        <v>200</v>
      </c>
      <c r="AE25" s="37"/>
      <c r="AF25" s="24">
        <f>AC25</f>
        <v>185</v>
      </c>
      <c r="AG25" s="23">
        <f t="shared" si="4"/>
        <v>111.99900000000001</v>
      </c>
      <c r="AH25" s="24">
        <f t="shared" si="5"/>
        <v>185</v>
      </c>
      <c r="AI25" s="23">
        <f t="shared" si="6"/>
        <v>111.99900000000001</v>
      </c>
      <c r="AJ25" s="21"/>
      <c r="AK25" s="21" t="s">
        <v>641</v>
      </c>
      <c r="AL25" s="21">
        <v>12</v>
      </c>
    </row>
    <row r="26" spans="1:38" s="25" customFormat="1" ht="12.75">
      <c r="A26" s="21">
        <v>12</v>
      </c>
      <c r="B26" s="21">
        <v>1</v>
      </c>
      <c r="C26" s="21" t="s">
        <v>24</v>
      </c>
      <c r="D26" s="21" t="s">
        <v>29</v>
      </c>
      <c r="E26" s="21">
        <v>90</v>
      </c>
      <c r="F26" s="21" t="s">
        <v>642</v>
      </c>
      <c r="G26" s="21" t="s">
        <v>403</v>
      </c>
      <c r="H26" s="21" t="s">
        <v>15</v>
      </c>
      <c r="I26" s="21" t="s">
        <v>13</v>
      </c>
      <c r="J26" s="22">
        <v>32897</v>
      </c>
      <c r="K26" s="37" t="s">
        <v>12</v>
      </c>
      <c r="L26" s="39">
        <v>88.8</v>
      </c>
      <c r="M26" s="23">
        <v>0.5901</v>
      </c>
      <c r="N26" s="21"/>
      <c r="O26" s="21"/>
      <c r="P26" s="24"/>
      <c r="Q26" s="37"/>
      <c r="R26" s="21"/>
      <c r="S26" s="23">
        <f t="shared" si="0"/>
        <v>0</v>
      </c>
      <c r="T26" s="21"/>
      <c r="U26" s="21"/>
      <c r="V26" s="24"/>
      <c r="W26" s="37"/>
      <c r="X26" s="24"/>
      <c r="Y26" s="23">
        <f t="shared" si="1"/>
        <v>0</v>
      </c>
      <c r="Z26" s="24">
        <f t="shared" si="2"/>
        <v>0</v>
      </c>
      <c r="AA26" s="23">
        <f t="shared" si="3"/>
        <v>0</v>
      </c>
      <c r="AB26" s="21">
        <v>245</v>
      </c>
      <c r="AC26" s="31">
        <v>255</v>
      </c>
      <c r="AD26" s="24">
        <v>255</v>
      </c>
      <c r="AE26" s="37"/>
      <c r="AF26" s="24">
        <f>AD26</f>
        <v>255</v>
      </c>
      <c r="AG26" s="23">
        <f t="shared" si="4"/>
        <v>150.47549999999998</v>
      </c>
      <c r="AH26" s="24">
        <f t="shared" si="5"/>
        <v>255</v>
      </c>
      <c r="AI26" s="23">
        <f t="shared" si="6"/>
        <v>150.47549999999998</v>
      </c>
      <c r="AJ26" s="21" t="s">
        <v>233</v>
      </c>
      <c r="AK26" s="21"/>
      <c r="AL26" s="21">
        <v>21</v>
      </c>
    </row>
    <row r="27" spans="1:38" s="25" customFormat="1" ht="12.75">
      <c r="A27" s="21">
        <v>12</v>
      </c>
      <c r="B27" s="21">
        <v>1</v>
      </c>
      <c r="C27" s="21" t="s">
        <v>24</v>
      </c>
      <c r="D27" s="21" t="s">
        <v>29</v>
      </c>
      <c r="E27" s="21">
        <v>100</v>
      </c>
      <c r="F27" s="21" t="s">
        <v>643</v>
      </c>
      <c r="G27" s="21" t="s">
        <v>635</v>
      </c>
      <c r="H27" s="21" t="s">
        <v>46</v>
      </c>
      <c r="I27" s="21" t="s">
        <v>13</v>
      </c>
      <c r="J27" s="22">
        <v>30077</v>
      </c>
      <c r="K27" s="37" t="s">
        <v>12</v>
      </c>
      <c r="L27" s="39">
        <v>99.6</v>
      </c>
      <c r="M27" s="23">
        <v>0.555</v>
      </c>
      <c r="N27" s="21"/>
      <c r="O27" s="21"/>
      <c r="P27" s="24"/>
      <c r="Q27" s="37"/>
      <c r="R27" s="21"/>
      <c r="S27" s="23">
        <f t="shared" si="0"/>
        <v>0</v>
      </c>
      <c r="T27" s="21"/>
      <c r="U27" s="21"/>
      <c r="V27" s="24"/>
      <c r="W27" s="37"/>
      <c r="X27" s="24"/>
      <c r="Y27" s="23">
        <f t="shared" si="1"/>
        <v>0</v>
      </c>
      <c r="Z27" s="24">
        <f t="shared" si="2"/>
        <v>0</v>
      </c>
      <c r="AA27" s="23">
        <f t="shared" si="3"/>
        <v>0</v>
      </c>
      <c r="AB27" s="21">
        <v>280</v>
      </c>
      <c r="AC27" s="21">
        <v>290</v>
      </c>
      <c r="AD27" s="31">
        <v>300</v>
      </c>
      <c r="AE27" s="37"/>
      <c r="AF27" s="24">
        <f>AC27</f>
        <v>290</v>
      </c>
      <c r="AG27" s="23">
        <f t="shared" si="4"/>
        <v>160.95000000000002</v>
      </c>
      <c r="AH27" s="24">
        <f t="shared" si="5"/>
        <v>290</v>
      </c>
      <c r="AI27" s="23">
        <f t="shared" si="6"/>
        <v>160.95000000000002</v>
      </c>
      <c r="AJ27" s="21" t="s">
        <v>231</v>
      </c>
      <c r="AK27" s="21" t="s">
        <v>722</v>
      </c>
      <c r="AL27" s="21">
        <v>48</v>
      </c>
    </row>
    <row r="28" spans="1:38" s="25" customFormat="1" ht="12.75">
      <c r="A28" s="21">
        <v>5</v>
      </c>
      <c r="B28" s="21">
        <v>2</v>
      </c>
      <c r="C28" s="21" t="s">
        <v>24</v>
      </c>
      <c r="D28" s="21" t="s">
        <v>29</v>
      </c>
      <c r="E28" s="21">
        <v>100</v>
      </c>
      <c r="F28" s="21" t="s">
        <v>502</v>
      </c>
      <c r="G28" s="21" t="s">
        <v>20</v>
      </c>
      <c r="H28" s="21" t="s">
        <v>68</v>
      </c>
      <c r="I28" s="21" t="s">
        <v>13</v>
      </c>
      <c r="J28" s="22">
        <v>33639</v>
      </c>
      <c r="K28" s="37" t="s">
        <v>12</v>
      </c>
      <c r="L28" s="39">
        <v>98.75</v>
      </c>
      <c r="M28" s="23">
        <v>0.557</v>
      </c>
      <c r="N28" s="21"/>
      <c r="O28" s="21"/>
      <c r="P28" s="24"/>
      <c r="Q28" s="37"/>
      <c r="R28" s="21"/>
      <c r="S28" s="23">
        <f t="shared" si="0"/>
        <v>0</v>
      </c>
      <c r="T28" s="21"/>
      <c r="U28" s="21"/>
      <c r="V28" s="24"/>
      <c r="W28" s="37"/>
      <c r="X28" s="24"/>
      <c r="Y28" s="23">
        <f t="shared" si="1"/>
        <v>0</v>
      </c>
      <c r="Z28" s="24">
        <f t="shared" si="2"/>
        <v>0</v>
      </c>
      <c r="AA28" s="23">
        <f t="shared" si="3"/>
        <v>0</v>
      </c>
      <c r="AB28" s="21">
        <v>235</v>
      </c>
      <c r="AC28" s="21">
        <v>245</v>
      </c>
      <c r="AD28" s="24">
        <v>250</v>
      </c>
      <c r="AE28" s="37"/>
      <c r="AF28" s="24">
        <f>AD28</f>
        <v>250</v>
      </c>
      <c r="AG28" s="23">
        <f t="shared" si="4"/>
        <v>139.25</v>
      </c>
      <c r="AH28" s="24">
        <f t="shared" si="5"/>
        <v>250</v>
      </c>
      <c r="AI28" s="23">
        <f t="shared" si="6"/>
        <v>139.25</v>
      </c>
      <c r="AJ28" s="21"/>
      <c r="AK28" s="21"/>
      <c r="AL28" s="21">
        <v>5</v>
      </c>
    </row>
    <row r="29" spans="1:38" s="25" customFormat="1" ht="12.75">
      <c r="A29" s="21">
        <v>3</v>
      </c>
      <c r="B29" s="21">
        <v>3</v>
      </c>
      <c r="C29" s="21" t="s">
        <v>24</v>
      </c>
      <c r="D29" s="21" t="s">
        <v>29</v>
      </c>
      <c r="E29" s="21">
        <v>100</v>
      </c>
      <c r="F29" s="21" t="s">
        <v>500</v>
      </c>
      <c r="G29" s="21" t="s">
        <v>68</v>
      </c>
      <c r="H29" s="21" t="s">
        <v>68</v>
      </c>
      <c r="I29" s="21" t="s">
        <v>13</v>
      </c>
      <c r="J29" s="22">
        <v>33799</v>
      </c>
      <c r="K29" s="37" t="s">
        <v>12</v>
      </c>
      <c r="L29" s="39">
        <v>94.8</v>
      </c>
      <c r="M29" s="23">
        <v>0.5685</v>
      </c>
      <c r="N29" s="21"/>
      <c r="O29" s="21"/>
      <c r="P29" s="24"/>
      <c r="Q29" s="37"/>
      <c r="R29" s="21"/>
      <c r="S29" s="23">
        <f t="shared" si="0"/>
        <v>0</v>
      </c>
      <c r="T29" s="21"/>
      <c r="U29" s="21"/>
      <c r="V29" s="24"/>
      <c r="W29" s="37"/>
      <c r="X29" s="24"/>
      <c r="Y29" s="23">
        <f t="shared" si="1"/>
        <v>0</v>
      </c>
      <c r="Z29" s="24">
        <f t="shared" si="2"/>
        <v>0</v>
      </c>
      <c r="AA29" s="23">
        <f t="shared" si="3"/>
        <v>0</v>
      </c>
      <c r="AB29" s="21">
        <v>150</v>
      </c>
      <c r="AC29" s="21">
        <v>170</v>
      </c>
      <c r="AD29" s="24">
        <v>210</v>
      </c>
      <c r="AE29" s="37"/>
      <c r="AF29" s="24">
        <f>AD29</f>
        <v>210</v>
      </c>
      <c r="AG29" s="23">
        <f t="shared" si="4"/>
        <v>119.385</v>
      </c>
      <c r="AH29" s="24">
        <f t="shared" si="5"/>
        <v>210</v>
      </c>
      <c r="AI29" s="23">
        <f t="shared" si="6"/>
        <v>119.385</v>
      </c>
      <c r="AJ29" s="21"/>
      <c r="AK29" s="21"/>
      <c r="AL29" s="21">
        <v>3</v>
      </c>
    </row>
    <row r="30" spans="1:38" s="25" customFormat="1" ht="12.75">
      <c r="A30" s="21">
        <v>12</v>
      </c>
      <c r="B30" s="21">
        <v>1</v>
      </c>
      <c r="C30" s="21" t="s">
        <v>24</v>
      </c>
      <c r="D30" s="21" t="s">
        <v>29</v>
      </c>
      <c r="E30" s="21">
        <v>110</v>
      </c>
      <c r="F30" s="21" t="s">
        <v>644</v>
      </c>
      <c r="G30" s="21" t="s">
        <v>73</v>
      </c>
      <c r="H30" s="21" t="s">
        <v>73</v>
      </c>
      <c r="I30" s="21" t="s">
        <v>13</v>
      </c>
      <c r="J30" s="22">
        <v>26870</v>
      </c>
      <c r="K30" s="37" t="s">
        <v>22</v>
      </c>
      <c r="L30" s="39">
        <v>100.65</v>
      </c>
      <c r="M30" s="23">
        <v>0.5789</v>
      </c>
      <c r="N30" s="21"/>
      <c r="O30" s="21"/>
      <c r="P30" s="24"/>
      <c r="Q30" s="37"/>
      <c r="R30" s="21"/>
      <c r="S30" s="23">
        <f t="shared" si="0"/>
        <v>0</v>
      </c>
      <c r="T30" s="21"/>
      <c r="U30" s="21"/>
      <c r="V30" s="24"/>
      <c r="W30" s="37"/>
      <c r="X30" s="24"/>
      <c r="Y30" s="23">
        <f t="shared" si="1"/>
        <v>0</v>
      </c>
      <c r="Z30" s="24">
        <f t="shared" si="2"/>
        <v>0</v>
      </c>
      <c r="AA30" s="23">
        <f t="shared" si="3"/>
        <v>0</v>
      </c>
      <c r="AB30" s="21">
        <v>200</v>
      </c>
      <c r="AC30" s="21">
        <v>0</v>
      </c>
      <c r="AD30" s="24">
        <v>0</v>
      </c>
      <c r="AE30" s="37"/>
      <c r="AF30" s="24">
        <f>AB30</f>
        <v>200</v>
      </c>
      <c r="AG30" s="23">
        <f t="shared" si="4"/>
        <v>115.78</v>
      </c>
      <c r="AH30" s="24">
        <f t="shared" si="5"/>
        <v>200</v>
      </c>
      <c r="AI30" s="23">
        <f t="shared" si="6"/>
        <v>115.78</v>
      </c>
      <c r="AJ30" s="21"/>
      <c r="AK30" s="21" t="s">
        <v>645</v>
      </c>
      <c r="AL30" s="21">
        <v>12</v>
      </c>
    </row>
    <row r="31" spans="1:38" s="25" customFormat="1" ht="12.75">
      <c r="A31" s="21">
        <v>12</v>
      </c>
      <c r="B31" s="21">
        <v>1</v>
      </c>
      <c r="C31" s="21" t="s">
        <v>24</v>
      </c>
      <c r="D31" s="21" t="s">
        <v>29</v>
      </c>
      <c r="E31" s="21">
        <v>125</v>
      </c>
      <c r="F31" s="21" t="s">
        <v>647</v>
      </c>
      <c r="G31" s="21" t="s">
        <v>20</v>
      </c>
      <c r="H31" s="21" t="s">
        <v>73</v>
      </c>
      <c r="I31" s="21" t="s">
        <v>13</v>
      </c>
      <c r="J31" s="22">
        <v>22107</v>
      </c>
      <c r="K31" s="37" t="s">
        <v>47</v>
      </c>
      <c r="L31" s="39">
        <v>115.2</v>
      </c>
      <c r="M31" s="23">
        <v>0.8154</v>
      </c>
      <c r="N31" s="21"/>
      <c r="O31" s="21"/>
      <c r="P31" s="24"/>
      <c r="Q31" s="37"/>
      <c r="R31" s="21"/>
      <c r="S31" s="23">
        <f t="shared" si="0"/>
        <v>0</v>
      </c>
      <c r="T31" s="21"/>
      <c r="U31" s="21"/>
      <c r="V31" s="24"/>
      <c r="W31" s="37"/>
      <c r="X31" s="24"/>
      <c r="Y31" s="23">
        <f t="shared" si="1"/>
        <v>0</v>
      </c>
      <c r="Z31" s="24">
        <f t="shared" si="2"/>
        <v>0</v>
      </c>
      <c r="AA31" s="23">
        <f t="shared" si="3"/>
        <v>0</v>
      </c>
      <c r="AB31" s="21">
        <v>200</v>
      </c>
      <c r="AC31" s="21">
        <v>227.5</v>
      </c>
      <c r="AD31" s="24">
        <v>260</v>
      </c>
      <c r="AE31" s="37"/>
      <c r="AF31" s="24">
        <f>AD31</f>
        <v>260</v>
      </c>
      <c r="AG31" s="23">
        <f t="shared" si="4"/>
        <v>212.004</v>
      </c>
      <c r="AH31" s="24">
        <f t="shared" si="5"/>
        <v>260</v>
      </c>
      <c r="AI31" s="23">
        <f t="shared" si="6"/>
        <v>212.004</v>
      </c>
      <c r="AJ31" s="21"/>
      <c r="AK31" s="21" t="s">
        <v>445</v>
      </c>
      <c r="AL31" s="21">
        <v>12</v>
      </c>
    </row>
    <row r="32" spans="1:38" s="25" customFormat="1" ht="12.75">
      <c r="A32" s="21">
        <v>12</v>
      </c>
      <c r="B32" s="21">
        <v>1</v>
      </c>
      <c r="C32" s="21" t="s">
        <v>24</v>
      </c>
      <c r="D32" s="21" t="s">
        <v>29</v>
      </c>
      <c r="E32" s="21">
        <v>125</v>
      </c>
      <c r="F32" s="21" t="s">
        <v>648</v>
      </c>
      <c r="G32" s="21" t="s">
        <v>635</v>
      </c>
      <c r="H32" s="21" t="s">
        <v>46</v>
      </c>
      <c r="I32" s="21" t="s">
        <v>13</v>
      </c>
      <c r="J32" s="22">
        <v>29559</v>
      </c>
      <c r="K32" s="37" t="s">
        <v>12</v>
      </c>
      <c r="L32" s="39">
        <v>123.35</v>
      </c>
      <c r="M32" s="23">
        <v>0.5234</v>
      </c>
      <c r="N32" s="21"/>
      <c r="O32" s="21"/>
      <c r="P32" s="24"/>
      <c r="Q32" s="37"/>
      <c r="R32" s="21"/>
      <c r="S32" s="23">
        <f t="shared" si="0"/>
        <v>0</v>
      </c>
      <c r="T32" s="21"/>
      <c r="U32" s="21"/>
      <c r="V32" s="24"/>
      <c r="W32" s="37"/>
      <c r="X32" s="24"/>
      <c r="Y32" s="23">
        <f t="shared" si="1"/>
        <v>0</v>
      </c>
      <c r="Z32" s="24">
        <f t="shared" si="2"/>
        <v>0</v>
      </c>
      <c r="AA32" s="23">
        <f t="shared" si="3"/>
        <v>0</v>
      </c>
      <c r="AB32" s="21">
        <v>230</v>
      </c>
      <c r="AC32" s="21">
        <v>245</v>
      </c>
      <c r="AD32" s="31">
        <v>250</v>
      </c>
      <c r="AE32" s="37"/>
      <c r="AF32" s="24">
        <f>AC32</f>
        <v>245</v>
      </c>
      <c r="AG32" s="23">
        <f t="shared" si="4"/>
        <v>128.233</v>
      </c>
      <c r="AH32" s="24">
        <f t="shared" si="5"/>
        <v>245</v>
      </c>
      <c r="AI32" s="23">
        <f t="shared" si="6"/>
        <v>128.233</v>
      </c>
      <c r="AJ32" s="21"/>
      <c r="AK32" s="21" t="s">
        <v>721</v>
      </c>
      <c r="AL32" s="21">
        <v>12</v>
      </c>
    </row>
    <row r="33" spans="1:38" s="25" customFormat="1" ht="12.75">
      <c r="A33" s="21">
        <v>12</v>
      </c>
      <c r="B33" s="21">
        <v>1</v>
      </c>
      <c r="C33" s="21" t="s">
        <v>24</v>
      </c>
      <c r="D33" s="21" t="s">
        <v>28</v>
      </c>
      <c r="E33" s="21">
        <v>100</v>
      </c>
      <c r="F33" s="21" t="s">
        <v>627</v>
      </c>
      <c r="G33" s="21" t="s">
        <v>73</v>
      </c>
      <c r="H33" s="21" t="s">
        <v>73</v>
      </c>
      <c r="I33" s="21" t="s">
        <v>13</v>
      </c>
      <c r="J33" s="22">
        <v>27009</v>
      </c>
      <c r="K33" s="37" t="s">
        <v>22</v>
      </c>
      <c r="L33" s="39">
        <v>96.85</v>
      </c>
      <c r="M33" s="23">
        <v>0.8594</v>
      </c>
      <c r="N33" s="21"/>
      <c r="O33" s="21"/>
      <c r="P33" s="24"/>
      <c r="Q33" s="37"/>
      <c r="R33" s="21"/>
      <c r="S33" s="23">
        <f t="shared" si="0"/>
        <v>0</v>
      </c>
      <c r="T33" s="21"/>
      <c r="U33" s="21"/>
      <c r="V33" s="24"/>
      <c r="W33" s="37"/>
      <c r="X33" s="24"/>
      <c r="Y33" s="23">
        <f t="shared" si="1"/>
        <v>0</v>
      </c>
      <c r="Z33" s="24">
        <f t="shared" si="2"/>
        <v>0</v>
      </c>
      <c r="AA33" s="23">
        <f t="shared" si="3"/>
        <v>0</v>
      </c>
      <c r="AB33" s="31">
        <v>180</v>
      </c>
      <c r="AC33" s="31">
        <v>180</v>
      </c>
      <c r="AD33" s="24">
        <v>180</v>
      </c>
      <c r="AE33" s="37"/>
      <c r="AF33" s="24">
        <f>AD33</f>
        <v>180</v>
      </c>
      <c r="AG33" s="23">
        <f t="shared" si="4"/>
        <v>154.692</v>
      </c>
      <c r="AH33" s="24">
        <f t="shared" si="5"/>
        <v>180</v>
      </c>
      <c r="AI33" s="23">
        <f t="shared" si="6"/>
        <v>154.692</v>
      </c>
      <c r="AJ33" s="21"/>
      <c r="AK33" s="21" t="s">
        <v>628</v>
      </c>
      <c r="AL33" s="21">
        <v>12</v>
      </c>
    </row>
    <row r="34" spans="1:38" s="25" customFormat="1" ht="12.75">
      <c r="A34" s="21">
        <v>12</v>
      </c>
      <c r="B34" s="21">
        <v>1</v>
      </c>
      <c r="C34" s="21" t="s">
        <v>24</v>
      </c>
      <c r="D34" s="21" t="s">
        <v>28</v>
      </c>
      <c r="E34" s="21">
        <v>110</v>
      </c>
      <c r="F34" s="21" t="s">
        <v>646</v>
      </c>
      <c r="G34" s="21" t="s">
        <v>73</v>
      </c>
      <c r="H34" s="21" t="s">
        <v>73</v>
      </c>
      <c r="I34" s="21" t="s">
        <v>13</v>
      </c>
      <c r="J34" s="22">
        <v>19866</v>
      </c>
      <c r="K34" s="37" t="s">
        <v>38</v>
      </c>
      <c r="L34" s="39">
        <v>101.65</v>
      </c>
      <c r="M34" s="23">
        <v>1.0261</v>
      </c>
      <c r="N34" s="21"/>
      <c r="O34" s="21"/>
      <c r="P34" s="24"/>
      <c r="Q34" s="37"/>
      <c r="R34" s="21"/>
      <c r="S34" s="23">
        <f t="shared" si="0"/>
        <v>0</v>
      </c>
      <c r="T34" s="21"/>
      <c r="U34" s="21"/>
      <c r="V34" s="24"/>
      <c r="W34" s="37"/>
      <c r="X34" s="24"/>
      <c r="Y34" s="23">
        <f t="shared" si="1"/>
        <v>0</v>
      </c>
      <c r="Z34" s="24">
        <f t="shared" si="2"/>
        <v>0</v>
      </c>
      <c r="AA34" s="23">
        <f t="shared" si="3"/>
        <v>0</v>
      </c>
      <c r="AB34" s="21">
        <v>180</v>
      </c>
      <c r="AC34" s="21">
        <v>190</v>
      </c>
      <c r="AD34" s="24">
        <v>202.5</v>
      </c>
      <c r="AE34" s="37"/>
      <c r="AF34" s="24">
        <f>AD34</f>
        <v>202.5</v>
      </c>
      <c r="AG34" s="23">
        <f t="shared" si="4"/>
        <v>207.78525</v>
      </c>
      <c r="AH34" s="24">
        <f t="shared" si="5"/>
        <v>202.5</v>
      </c>
      <c r="AI34" s="23">
        <f t="shared" si="6"/>
        <v>207.78525</v>
      </c>
      <c r="AJ34" s="21"/>
      <c r="AK34" s="21"/>
      <c r="AL34" s="21">
        <v>12</v>
      </c>
    </row>
    <row r="35" spans="1:38" s="25" customFormat="1" ht="12.75">
      <c r="A35" s="21"/>
      <c r="B35" s="21"/>
      <c r="C35" s="21"/>
      <c r="D35" s="21"/>
      <c r="E35" s="21"/>
      <c r="F35" s="24" t="s">
        <v>521</v>
      </c>
      <c r="G35" s="24" t="s">
        <v>346</v>
      </c>
      <c r="H35" s="21"/>
      <c r="I35" s="21"/>
      <c r="J35" s="22"/>
      <c r="K35" s="37"/>
      <c r="L35" s="39"/>
      <c r="M35" s="23"/>
      <c r="N35" s="21"/>
      <c r="O35" s="21"/>
      <c r="P35" s="24"/>
      <c r="Q35" s="37"/>
      <c r="R35" s="21"/>
      <c r="S35" s="23"/>
      <c r="T35" s="21"/>
      <c r="U35" s="21"/>
      <c r="V35" s="24"/>
      <c r="W35" s="37"/>
      <c r="X35" s="24"/>
      <c r="Y35" s="23"/>
      <c r="Z35" s="24"/>
      <c r="AA35" s="23"/>
      <c r="AB35" s="21"/>
      <c r="AC35" s="21"/>
      <c r="AD35" s="24"/>
      <c r="AE35" s="37"/>
      <c r="AF35" s="24"/>
      <c r="AG35" s="23"/>
      <c r="AH35" s="24"/>
      <c r="AI35" s="23"/>
      <c r="AJ35" s="21"/>
      <c r="AK35" s="21"/>
      <c r="AL35" s="21"/>
    </row>
    <row r="36" spans="1:38" s="25" customFormat="1" ht="12.75">
      <c r="A36" s="21"/>
      <c r="B36" s="21"/>
      <c r="C36" s="21"/>
      <c r="D36" s="21"/>
      <c r="E36" s="21"/>
      <c r="F36" s="24" t="s">
        <v>227</v>
      </c>
      <c r="G36" s="24" t="s">
        <v>368</v>
      </c>
      <c r="H36" s="21"/>
      <c r="I36" s="21"/>
      <c r="J36" s="22"/>
      <c r="K36" s="37"/>
      <c r="L36" s="39"/>
      <c r="M36" s="23"/>
      <c r="N36" s="21"/>
      <c r="O36" s="21"/>
      <c r="P36" s="24"/>
      <c r="Q36" s="37"/>
      <c r="R36" s="21"/>
      <c r="S36" s="23"/>
      <c r="T36" s="21"/>
      <c r="U36" s="21"/>
      <c r="V36" s="24"/>
      <c r="W36" s="37"/>
      <c r="X36" s="24"/>
      <c r="Y36" s="23"/>
      <c r="Z36" s="24"/>
      <c r="AA36" s="23"/>
      <c r="AB36" s="21"/>
      <c r="AC36" s="21"/>
      <c r="AD36" s="24"/>
      <c r="AE36" s="37"/>
      <c r="AF36" s="24"/>
      <c r="AG36" s="23"/>
      <c r="AH36" s="24"/>
      <c r="AI36" s="23"/>
      <c r="AJ36" s="21"/>
      <c r="AK36" s="21"/>
      <c r="AL36" s="21"/>
    </row>
    <row r="37" spans="1:38" s="25" customFormat="1" ht="12.75">
      <c r="A37" s="21">
        <v>12</v>
      </c>
      <c r="B37" s="21">
        <v>1</v>
      </c>
      <c r="C37" s="21" t="s">
        <v>24</v>
      </c>
      <c r="D37" s="21" t="s">
        <v>29</v>
      </c>
      <c r="E37" s="21">
        <v>44</v>
      </c>
      <c r="F37" s="21" t="s">
        <v>586</v>
      </c>
      <c r="G37" s="21" t="s">
        <v>20</v>
      </c>
      <c r="H37" s="21" t="s">
        <v>15</v>
      </c>
      <c r="I37" s="21" t="s">
        <v>13</v>
      </c>
      <c r="J37" s="22">
        <v>37720</v>
      </c>
      <c r="K37" s="37" t="s">
        <v>23</v>
      </c>
      <c r="L37" s="39">
        <v>36.65</v>
      </c>
      <c r="M37" s="23">
        <v>1.3284</v>
      </c>
      <c r="N37" s="21">
        <v>30</v>
      </c>
      <c r="O37" s="31">
        <v>35</v>
      </c>
      <c r="P37" s="24">
        <v>35</v>
      </c>
      <c r="Q37" s="37"/>
      <c r="R37" s="21">
        <f>P37</f>
        <v>35</v>
      </c>
      <c r="S37" s="23">
        <f>R37*M37</f>
        <v>46.494</v>
      </c>
      <c r="T37" s="21">
        <v>22.5</v>
      </c>
      <c r="U37" s="31">
        <v>30</v>
      </c>
      <c r="V37" s="31">
        <v>30</v>
      </c>
      <c r="W37" s="37"/>
      <c r="X37" s="24">
        <f>T37</f>
        <v>22.5</v>
      </c>
      <c r="Y37" s="23">
        <f>X37*M37</f>
        <v>29.889</v>
      </c>
      <c r="Z37" s="24">
        <f>X37+R37</f>
        <v>57.5</v>
      </c>
      <c r="AA37" s="23">
        <f>Z37*M37</f>
        <v>76.383</v>
      </c>
      <c r="AB37" s="31">
        <v>50</v>
      </c>
      <c r="AC37" s="21">
        <v>50</v>
      </c>
      <c r="AD37" s="24">
        <v>55</v>
      </c>
      <c r="AE37" s="37"/>
      <c r="AF37" s="24">
        <f>AD37</f>
        <v>55</v>
      </c>
      <c r="AG37" s="23">
        <f>AF37*M37</f>
        <v>73.062</v>
      </c>
      <c r="AH37" s="24">
        <f>AF37+Z37</f>
        <v>112.5</v>
      </c>
      <c r="AI37" s="23">
        <f>AH37*M37</f>
        <v>149.445</v>
      </c>
      <c r="AJ37" s="21"/>
      <c r="AK37" s="21"/>
      <c r="AL37" s="21">
        <v>12</v>
      </c>
    </row>
    <row r="38" spans="1:38" s="25" customFormat="1" ht="12.75">
      <c r="A38" s="21">
        <v>12</v>
      </c>
      <c r="B38" s="21">
        <v>1</v>
      </c>
      <c r="C38" s="21" t="s">
        <v>24</v>
      </c>
      <c r="D38" s="21" t="s">
        <v>29</v>
      </c>
      <c r="E38" s="21">
        <v>48</v>
      </c>
      <c r="F38" s="21" t="s">
        <v>585</v>
      </c>
      <c r="G38" s="21" t="s">
        <v>20</v>
      </c>
      <c r="H38" s="21" t="s">
        <v>15</v>
      </c>
      <c r="I38" s="21" t="s">
        <v>13</v>
      </c>
      <c r="J38" s="22">
        <v>39244</v>
      </c>
      <c r="K38" s="37" t="s">
        <v>59</v>
      </c>
      <c r="L38" s="39">
        <v>44.75</v>
      </c>
      <c r="M38" s="23">
        <v>1.3444</v>
      </c>
      <c r="N38" s="21">
        <v>30</v>
      </c>
      <c r="O38" s="31">
        <v>35</v>
      </c>
      <c r="P38" s="31">
        <v>35</v>
      </c>
      <c r="Q38" s="37"/>
      <c r="R38" s="21">
        <f>N38</f>
        <v>30</v>
      </c>
      <c r="S38" s="23">
        <f>R38*M38</f>
        <v>40.332</v>
      </c>
      <c r="T38" s="21">
        <v>20</v>
      </c>
      <c r="U38" s="21">
        <v>22.5</v>
      </c>
      <c r="V38" s="31">
        <v>25</v>
      </c>
      <c r="W38" s="37"/>
      <c r="X38" s="24">
        <f>U38</f>
        <v>22.5</v>
      </c>
      <c r="Y38" s="23">
        <f>X38*M38</f>
        <v>30.249000000000002</v>
      </c>
      <c r="Z38" s="24">
        <f>X38+R38</f>
        <v>52.5</v>
      </c>
      <c r="AA38" s="23">
        <f>Z38*M38</f>
        <v>70.581</v>
      </c>
      <c r="AB38" s="21">
        <v>50</v>
      </c>
      <c r="AC38" s="21">
        <v>52.5</v>
      </c>
      <c r="AD38" s="24">
        <v>0</v>
      </c>
      <c r="AE38" s="37"/>
      <c r="AF38" s="24">
        <f>AC38</f>
        <v>52.5</v>
      </c>
      <c r="AG38" s="23">
        <f>AF38*M38</f>
        <v>70.581</v>
      </c>
      <c r="AH38" s="24">
        <f>AF38+Z38</f>
        <v>105</v>
      </c>
      <c r="AI38" s="23">
        <f>AH38*M38</f>
        <v>141.162</v>
      </c>
      <c r="AJ38" s="21"/>
      <c r="AK38" s="21"/>
      <c r="AL38" s="21">
        <v>12</v>
      </c>
    </row>
    <row r="39" spans="1:38" s="25" customFormat="1" ht="12.75">
      <c r="A39" s="21"/>
      <c r="B39" s="21"/>
      <c r="C39" s="21"/>
      <c r="D39" s="21"/>
      <c r="E39" s="21"/>
      <c r="F39" s="24" t="s">
        <v>521</v>
      </c>
      <c r="G39" s="24" t="s">
        <v>346</v>
      </c>
      <c r="H39" s="21"/>
      <c r="I39" s="21"/>
      <c r="J39" s="22"/>
      <c r="K39" s="37"/>
      <c r="L39" s="39"/>
      <c r="M39" s="23"/>
      <c r="N39" s="21"/>
      <c r="O39" s="21"/>
      <c r="P39" s="24"/>
      <c r="Q39" s="37"/>
      <c r="R39" s="21"/>
      <c r="S39" s="23"/>
      <c r="T39" s="21"/>
      <c r="U39" s="21"/>
      <c r="V39" s="24"/>
      <c r="W39" s="37"/>
      <c r="X39" s="24"/>
      <c r="Y39" s="23"/>
      <c r="Z39" s="24"/>
      <c r="AA39" s="23"/>
      <c r="AB39" s="21"/>
      <c r="AC39" s="21"/>
      <c r="AD39" s="24"/>
      <c r="AE39" s="37"/>
      <c r="AF39" s="24"/>
      <c r="AG39" s="23"/>
      <c r="AH39" s="24"/>
      <c r="AI39" s="23"/>
      <c r="AJ39" s="21"/>
      <c r="AK39" s="21"/>
      <c r="AL39" s="21"/>
    </row>
    <row r="40" spans="1:38" s="25" customFormat="1" ht="12.75">
      <c r="A40" s="21"/>
      <c r="B40" s="21"/>
      <c r="C40" s="21"/>
      <c r="D40" s="21"/>
      <c r="E40" s="21"/>
      <c r="F40" s="24" t="s">
        <v>255</v>
      </c>
      <c r="G40" s="24" t="s">
        <v>368</v>
      </c>
      <c r="H40" s="21"/>
      <c r="I40" s="21"/>
      <c r="J40" s="22"/>
      <c r="K40" s="37"/>
      <c r="L40" s="39"/>
      <c r="M40" s="23"/>
      <c r="N40" s="21"/>
      <c r="O40" s="21"/>
      <c r="P40" s="24"/>
      <c r="Q40" s="37"/>
      <c r="R40" s="21"/>
      <c r="S40" s="23"/>
      <c r="T40" s="21"/>
      <c r="U40" s="21"/>
      <c r="V40" s="24"/>
      <c r="W40" s="37"/>
      <c r="X40" s="24"/>
      <c r="Y40" s="23"/>
      <c r="Z40" s="24"/>
      <c r="AA40" s="23"/>
      <c r="AB40" s="21"/>
      <c r="AC40" s="21"/>
      <c r="AD40" s="24"/>
      <c r="AE40" s="37"/>
      <c r="AF40" s="24"/>
      <c r="AG40" s="23"/>
      <c r="AH40" s="24"/>
      <c r="AI40" s="23"/>
      <c r="AJ40" s="21"/>
      <c r="AK40" s="21"/>
      <c r="AL40" s="21"/>
    </row>
    <row r="41" spans="1:77" s="25" customFormat="1" ht="12.75">
      <c r="A41" s="21">
        <v>12</v>
      </c>
      <c r="B41" s="21">
        <v>1</v>
      </c>
      <c r="C41" s="21" t="s">
        <v>24</v>
      </c>
      <c r="D41" s="21" t="s">
        <v>29</v>
      </c>
      <c r="E41" s="21">
        <v>44</v>
      </c>
      <c r="F41" s="21" t="s">
        <v>591</v>
      </c>
      <c r="G41" s="21" t="s">
        <v>220</v>
      </c>
      <c r="H41" s="21" t="s">
        <v>15</v>
      </c>
      <c r="I41" s="21" t="s">
        <v>13</v>
      </c>
      <c r="J41" s="22">
        <v>38930</v>
      </c>
      <c r="K41" s="37" t="s">
        <v>59</v>
      </c>
      <c r="L41" s="39">
        <v>36.7</v>
      </c>
      <c r="M41" s="23">
        <v>1.6154</v>
      </c>
      <c r="N41" s="21">
        <v>52.5</v>
      </c>
      <c r="O41" s="21">
        <v>55</v>
      </c>
      <c r="P41" s="31">
        <v>60</v>
      </c>
      <c r="Q41" s="37"/>
      <c r="R41" s="21">
        <f>O41</f>
        <v>55</v>
      </c>
      <c r="S41" s="23">
        <f aca="true" t="shared" si="7" ref="S41:S66">R41*M41</f>
        <v>88.847</v>
      </c>
      <c r="T41" s="21">
        <v>35</v>
      </c>
      <c r="U41" s="21">
        <v>37.5</v>
      </c>
      <c r="V41" s="31">
        <v>40</v>
      </c>
      <c r="W41" s="37"/>
      <c r="X41" s="24">
        <f>U41</f>
        <v>37.5</v>
      </c>
      <c r="Y41" s="23">
        <f aca="true" t="shared" si="8" ref="Y41:Y66">X41*M41</f>
        <v>60.5775</v>
      </c>
      <c r="Z41" s="24">
        <f aca="true" t="shared" si="9" ref="Z41:Z66">X41+R41</f>
        <v>92.5</v>
      </c>
      <c r="AA41" s="23">
        <f aca="true" t="shared" si="10" ref="AA41:AA66">Z41*M41</f>
        <v>149.4245</v>
      </c>
      <c r="AB41" s="21">
        <v>65</v>
      </c>
      <c r="AC41" s="21">
        <v>75</v>
      </c>
      <c r="AD41" s="24">
        <v>80</v>
      </c>
      <c r="AE41" s="37"/>
      <c r="AF41" s="24">
        <f>AD41</f>
        <v>80</v>
      </c>
      <c r="AG41" s="23">
        <f aca="true" t="shared" si="11" ref="AG41:AG66">AF41*M41</f>
        <v>129.232</v>
      </c>
      <c r="AH41" s="24">
        <f aca="true" t="shared" si="12" ref="AH41:AH66">AF41+Z41</f>
        <v>172.5</v>
      </c>
      <c r="AI41" s="23">
        <f aca="true" t="shared" si="13" ref="AI41:AI66">AH41*M41</f>
        <v>278.6565</v>
      </c>
      <c r="AJ41" s="21"/>
      <c r="AK41" s="21" t="s">
        <v>702</v>
      </c>
      <c r="AL41" s="21">
        <v>12</v>
      </c>
      <c r="BY41" s="32"/>
    </row>
    <row r="42" spans="1:77" s="25" customFormat="1" ht="12.75">
      <c r="A42" s="21">
        <v>0</v>
      </c>
      <c r="B42" s="21" t="s">
        <v>348</v>
      </c>
      <c r="C42" s="21" t="s">
        <v>24</v>
      </c>
      <c r="D42" s="21" t="s">
        <v>29</v>
      </c>
      <c r="E42" s="21">
        <v>44</v>
      </c>
      <c r="F42" s="21" t="s">
        <v>587</v>
      </c>
      <c r="G42" s="21" t="s">
        <v>20</v>
      </c>
      <c r="H42" s="21" t="s">
        <v>15</v>
      </c>
      <c r="I42" s="21" t="s">
        <v>13</v>
      </c>
      <c r="J42" s="22">
        <v>38707</v>
      </c>
      <c r="K42" s="37" t="s">
        <v>59</v>
      </c>
      <c r="L42" s="39">
        <v>42</v>
      </c>
      <c r="M42" s="23">
        <v>0.5197</v>
      </c>
      <c r="N42" s="21">
        <v>40</v>
      </c>
      <c r="O42" s="31">
        <v>50</v>
      </c>
      <c r="P42" s="31">
        <v>50</v>
      </c>
      <c r="Q42" s="37"/>
      <c r="R42" s="21">
        <v>0</v>
      </c>
      <c r="S42" s="23">
        <f t="shared" si="7"/>
        <v>0</v>
      </c>
      <c r="T42" s="31">
        <v>30</v>
      </c>
      <c r="U42" s="31">
        <v>30</v>
      </c>
      <c r="V42" s="31">
        <v>30</v>
      </c>
      <c r="W42" s="37"/>
      <c r="X42" s="24">
        <v>0</v>
      </c>
      <c r="Y42" s="23">
        <f t="shared" si="8"/>
        <v>0</v>
      </c>
      <c r="Z42" s="24">
        <f t="shared" si="9"/>
        <v>0</v>
      </c>
      <c r="AA42" s="23">
        <f t="shared" si="10"/>
        <v>0</v>
      </c>
      <c r="AB42" s="21">
        <v>50</v>
      </c>
      <c r="AC42" s="21">
        <v>0</v>
      </c>
      <c r="AD42" s="24">
        <v>0</v>
      </c>
      <c r="AE42" s="37"/>
      <c r="AF42" s="24">
        <v>0</v>
      </c>
      <c r="AG42" s="23">
        <f t="shared" si="11"/>
        <v>0</v>
      </c>
      <c r="AH42" s="24">
        <f t="shared" si="12"/>
        <v>0</v>
      </c>
      <c r="AI42" s="23">
        <f t="shared" si="13"/>
        <v>0</v>
      </c>
      <c r="AJ42" s="21"/>
      <c r="AK42" s="21"/>
      <c r="AL42" s="21">
        <v>0</v>
      </c>
      <c r="BY42" s="32"/>
    </row>
    <row r="43" spans="1:77" s="25" customFormat="1" ht="12.75">
      <c r="A43" s="21">
        <v>12</v>
      </c>
      <c r="B43" s="21">
        <v>1</v>
      </c>
      <c r="C43" s="21" t="s">
        <v>24</v>
      </c>
      <c r="D43" s="21" t="s">
        <v>29</v>
      </c>
      <c r="E43" s="21">
        <v>48</v>
      </c>
      <c r="F43" s="21" t="s">
        <v>594</v>
      </c>
      <c r="G43" s="21" t="s">
        <v>220</v>
      </c>
      <c r="H43" s="21" t="s">
        <v>15</v>
      </c>
      <c r="I43" s="21" t="s">
        <v>13</v>
      </c>
      <c r="J43" s="22">
        <v>38850</v>
      </c>
      <c r="K43" s="37" t="s">
        <v>59</v>
      </c>
      <c r="L43" s="39">
        <v>47.6</v>
      </c>
      <c r="M43" s="23">
        <v>1.301</v>
      </c>
      <c r="N43" s="31">
        <v>60</v>
      </c>
      <c r="O43" s="21">
        <v>60</v>
      </c>
      <c r="P43" s="24">
        <v>65</v>
      </c>
      <c r="Q43" s="37"/>
      <c r="R43" s="21">
        <f>P43</f>
        <v>65</v>
      </c>
      <c r="S43" s="23">
        <f t="shared" si="7"/>
        <v>84.565</v>
      </c>
      <c r="T43" s="21">
        <v>40</v>
      </c>
      <c r="U43" s="21">
        <v>45</v>
      </c>
      <c r="V43" s="31">
        <v>47.5</v>
      </c>
      <c r="W43" s="37"/>
      <c r="X43" s="24">
        <f>U43</f>
        <v>45</v>
      </c>
      <c r="Y43" s="23">
        <f t="shared" si="8"/>
        <v>58.544999999999995</v>
      </c>
      <c r="Z43" s="24">
        <f t="shared" si="9"/>
        <v>110</v>
      </c>
      <c r="AA43" s="23">
        <f t="shared" si="10"/>
        <v>143.10999999999999</v>
      </c>
      <c r="AB43" s="21">
        <v>80</v>
      </c>
      <c r="AC43" s="21">
        <v>87.5</v>
      </c>
      <c r="AD43" s="24">
        <v>92.5</v>
      </c>
      <c r="AE43" s="37"/>
      <c r="AF43" s="24">
        <f>AD43</f>
        <v>92.5</v>
      </c>
      <c r="AG43" s="23">
        <f t="shared" si="11"/>
        <v>120.34249999999999</v>
      </c>
      <c r="AH43" s="24">
        <f t="shared" si="12"/>
        <v>202.5</v>
      </c>
      <c r="AI43" s="23">
        <f t="shared" si="13"/>
        <v>263.4525</v>
      </c>
      <c r="AJ43" s="21"/>
      <c r="AK43" s="21" t="s">
        <v>702</v>
      </c>
      <c r="AL43" s="21">
        <v>12</v>
      </c>
      <c r="BY43" s="32"/>
    </row>
    <row r="44" spans="1:77" s="25" customFormat="1" ht="12.75">
      <c r="A44" s="21">
        <v>12</v>
      </c>
      <c r="B44" s="21">
        <v>1</v>
      </c>
      <c r="C44" s="21" t="s">
        <v>24</v>
      </c>
      <c r="D44" s="21" t="s">
        <v>29</v>
      </c>
      <c r="E44" s="21">
        <v>52</v>
      </c>
      <c r="F44" s="21" t="s">
        <v>598</v>
      </c>
      <c r="G44" s="21" t="s">
        <v>220</v>
      </c>
      <c r="H44" s="21" t="s">
        <v>15</v>
      </c>
      <c r="I44" s="21" t="s">
        <v>13</v>
      </c>
      <c r="J44" s="22">
        <v>38367</v>
      </c>
      <c r="K44" s="37" t="s">
        <v>21</v>
      </c>
      <c r="L44" s="39">
        <v>50.75</v>
      </c>
      <c r="M44" s="23">
        <v>1.2029</v>
      </c>
      <c r="N44" s="21">
        <v>85</v>
      </c>
      <c r="O44" s="21">
        <v>90</v>
      </c>
      <c r="P44" s="31">
        <v>95</v>
      </c>
      <c r="Q44" s="37"/>
      <c r="R44" s="21">
        <f>O44</f>
        <v>90</v>
      </c>
      <c r="S44" s="23">
        <f t="shared" si="7"/>
        <v>108.26100000000001</v>
      </c>
      <c r="T44" s="21">
        <v>60</v>
      </c>
      <c r="U44" s="21">
        <v>65</v>
      </c>
      <c r="V44" s="24">
        <v>67.5</v>
      </c>
      <c r="W44" s="37"/>
      <c r="X44" s="24">
        <f>V44</f>
        <v>67.5</v>
      </c>
      <c r="Y44" s="23">
        <f t="shared" si="8"/>
        <v>81.19575</v>
      </c>
      <c r="Z44" s="24">
        <f t="shared" si="9"/>
        <v>157.5</v>
      </c>
      <c r="AA44" s="23">
        <f t="shared" si="10"/>
        <v>189.45675</v>
      </c>
      <c r="AB44" s="21">
        <v>110</v>
      </c>
      <c r="AC44" s="21">
        <v>120</v>
      </c>
      <c r="AD44" s="24">
        <v>120</v>
      </c>
      <c r="AE44" s="21">
        <v>125</v>
      </c>
      <c r="AF44" s="24">
        <f>AD44</f>
        <v>120</v>
      </c>
      <c r="AG44" s="23">
        <f t="shared" si="11"/>
        <v>144.348</v>
      </c>
      <c r="AH44" s="24">
        <f t="shared" si="12"/>
        <v>277.5</v>
      </c>
      <c r="AI44" s="23">
        <f t="shared" si="13"/>
        <v>333.80475</v>
      </c>
      <c r="AJ44" s="21" t="s">
        <v>234</v>
      </c>
      <c r="AK44" s="21" t="s">
        <v>703</v>
      </c>
      <c r="AL44" s="21">
        <v>48</v>
      </c>
      <c r="BY44" s="32"/>
    </row>
    <row r="45" spans="1:38" s="25" customFormat="1" ht="12.75">
      <c r="A45" s="21">
        <v>12</v>
      </c>
      <c r="B45" s="21">
        <v>1</v>
      </c>
      <c r="C45" s="21" t="s">
        <v>24</v>
      </c>
      <c r="D45" s="21" t="s">
        <v>29</v>
      </c>
      <c r="E45" s="21">
        <v>56</v>
      </c>
      <c r="F45" s="21" t="s">
        <v>596</v>
      </c>
      <c r="G45" s="21" t="s">
        <v>220</v>
      </c>
      <c r="H45" s="21" t="s">
        <v>15</v>
      </c>
      <c r="I45" s="21" t="s">
        <v>13</v>
      </c>
      <c r="J45" s="22">
        <v>38735</v>
      </c>
      <c r="K45" s="37" t="s">
        <v>59</v>
      </c>
      <c r="L45" s="39">
        <v>55.2</v>
      </c>
      <c r="M45" s="23">
        <v>1.0932</v>
      </c>
      <c r="N45" s="21">
        <v>70</v>
      </c>
      <c r="O45" s="21">
        <v>80</v>
      </c>
      <c r="P45" s="24">
        <v>85</v>
      </c>
      <c r="Q45" s="37"/>
      <c r="R45" s="21">
        <f>P45</f>
        <v>85</v>
      </c>
      <c r="S45" s="23">
        <f t="shared" si="7"/>
        <v>92.922</v>
      </c>
      <c r="T45" s="21">
        <v>50</v>
      </c>
      <c r="U45" s="21">
        <v>55</v>
      </c>
      <c r="V45" s="24">
        <v>60</v>
      </c>
      <c r="W45" s="37"/>
      <c r="X45" s="24">
        <f>V45</f>
        <v>60</v>
      </c>
      <c r="Y45" s="23">
        <f t="shared" si="8"/>
        <v>65.592</v>
      </c>
      <c r="Z45" s="24">
        <f t="shared" si="9"/>
        <v>145</v>
      </c>
      <c r="AA45" s="23">
        <f t="shared" si="10"/>
        <v>158.51399999999998</v>
      </c>
      <c r="AB45" s="21">
        <v>70</v>
      </c>
      <c r="AC45" s="21">
        <v>85</v>
      </c>
      <c r="AD45" s="24">
        <v>92.5</v>
      </c>
      <c r="AE45" s="37"/>
      <c r="AF45" s="24">
        <f>AD45</f>
        <v>92.5</v>
      </c>
      <c r="AG45" s="23">
        <f t="shared" si="11"/>
        <v>101.121</v>
      </c>
      <c r="AH45" s="24">
        <f t="shared" si="12"/>
        <v>237.5</v>
      </c>
      <c r="AI45" s="23">
        <f t="shared" si="13"/>
        <v>259.635</v>
      </c>
      <c r="AJ45" s="21"/>
      <c r="AK45" s="21" t="s">
        <v>702</v>
      </c>
      <c r="AL45" s="21">
        <v>12</v>
      </c>
    </row>
    <row r="46" spans="1:77" s="55" customFormat="1" ht="12.75">
      <c r="A46" s="21">
        <v>12</v>
      </c>
      <c r="B46" s="21">
        <v>1</v>
      </c>
      <c r="C46" s="21" t="s">
        <v>24</v>
      </c>
      <c r="D46" s="21" t="s">
        <v>29</v>
      </c>
      <c r="E46" s="21">
        <v>60</v>
      </c>
      <c r="F46" s="21" t="s">
        <v>600</v>
      </c>
      <c r="G46" s="21" t="s">
        <v>20</v>
      </c>
      <c r="H46" s="21" t="s">
        <v>15</v>
      </c>
      <c r="I46" s="21" t="s">
        <v>13</v>
      </c>
      <c r="J46" s="22">
        <v>36146</v>
      </c>
      <c r="K46" s="37" t="s">
        <v>26</v>
      </c>
      <c r="L46" s="39">
        <v>59.35</v>
      </c>
      <c r="M46" s="23">
        <v>0.8459</v>
      </c>
      <c r="N46" s="21">
        <v>65</v>
      </c>
      <c r="O46" s="31">
        <v>75</v>
      </c>
      <c r="P46" s="31">
        <v>77.5</v>
      </c>
      <c r="Q46" s="37"/>
      <c r="R46" s="21">
        <f>N46</f>
        <v>65</v>
      </c>
      <c r="S46" s="23">
        <f t="shared" si="7"/>
        <v>54.9835</v>
      </c>
      <c r="T46" s="21">
        <v>65</v>
      </c>
      <c r="U46" s="21">
        <v>70</v>
      </c>
      <c r="V46" s="24">
        <v>75</v>
      </c>
      <c r="W46" s="37"/>
      <c r="X46" s="24">
        <f>V46</f>
        <v>75</v>
      </c>
      <c r="Y46" s="23">
        <f t="shared" si="8"/>
        <v>63.442499999999995</v>
      </c>
      <c r="Z46" s="24">
        <f t="shared" si="9"/>
        <v>140</v>
      </c>
      <c r="AA46" s="23">
        <f t="shared" si="10"/>
        <v>118.426</v>
      </c>
      <c r="AB46" s="21">
        <v>120</v>
      </c>
      <c r="AC46" s="31">
        <v>135</v>
      </c>
      <c r="AD46" s="31">
        <v>135</v>
      </c>
      <c r="AE46" s="37"/>
      <c r="AF46" s="24">
        <f>AB46</f>
        <v>120</v>
      </c>
      <c r="AG46" s="23">
        <f t="shared" si="11"/>
        <v>101.508</v>
      </c>
      <c r="AH46" s="24">
        <f t="shared" si="12"/>
        <v>260</v>
      </c>
      <c r="AI46" s="23">
        <f t="shared" si="13"/>
        <v>219.934</v>
      </c>
      <c r="AJ46" s="21"/>
      <c r="AK46" s="21"/>
      <c r="AL46" s="21">
        <v>12</v>
      </c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54"/>
    </row>
    <row r="47" spans="1:77" s="55" customFormat="1" ht="12.75">
      <c r="A47" s="21">
        <v>12</v>
      </c>
      <c r="B47" s="21">
        <v>1</v>
      </c>
      <c r="C47" s="21" t="s">
        <v>24</v>
      </c>
      <c r="D47" s="21" t="s">
        <v>29</v>
      </c>
      <c r="E47" s="21">
        <v>60</v>
      </c>
      <c r="F47" s="21" t="s">
        <v>599</v>
      </c>
      <c r="G47" s="21" t="s">
        <v>220</v>
      </c>
      <c r="H47" s="21" t="s">
        <v>15</v>
      </c>
      <c r="I47" s="21" t="s">
        <v>13</v>
      </c>
      <c r="J47" s="22">
        <v>38231</v>
      </c>
      <c r="K47" s="37" t="s">
        <v>21</v>
      </c>
      <c r="L47" s="39">
        <v>57.25</v>
      </c>
      <c r="M47" s="23">
        <v>1.0494</v>
      </c>
      <c r="N47" s="31">
        <v>95</v>
      </c>
      <c r="O47" s="21">
        <v>95</v>
      </c>
      <c r="P47" s="31">
        <v>100</v>
      </c>
      <c r="Q47" s="37"/>
      <c r="R47" s="21">
        <f>O47</f>
        <v>95</v>
      </c>
      <c r="S47" s="23">
        <f t="shared" si="7"/>
        <v>99.69300000000001</v>
      </c>
      <c r="T47" s="21">
        <v>60</v>
      </c>
      <c r="U47" s="21">
        <v>65</v>
      </c>
      <c r="V47" s="31">
        <v>70</v>
      </c>
      <c r="W47" s="37"/>
      <c r="X47" s="24">
        <f>U47</f>
        <v>65</v>
      </c>
      <c r="Y47" s="23">
        <f t="shared" si="8"/>
        <v>68.21100000000001</v>
      </c>
      <c r="Z47" s="24">
        <f t="shared" si="9"/>
        <v>160</v>
      </c>
      <c r="AA47" s="23">
        <f t="shared" si="10"/>
        <v>167.90400000000002</v>
      </c>
      <c r="AB47" s="21">
        <v>120</v>
      </c>
      <c r="AC47" s="21">
        <v>125</v>
      </c>
      <c r="AD47" s="31">
        <v>130</v>
      </c>
      <c r="AE47" s="37"/>
      <c r="AF47" s="24">
        <f>AC47</f>
        <v>125</v>
      </c>
      <c r="AG47" s="23">
        <f t="shared" si="11"/>
        <v>131.175</v>
      </c>
      <c r="AH47" s="24">
        <f t="shared" si="12"/>
        <v>285</v>
      </c>
      <c r="AI47" s="23">
        <f t="shared" si="13"/>
        <v>299.079</v>
      </c>
      <c r="AJ47" s="21"/>
      <c r="AK47" s="21" t="s">
        <v>703</v>
      </c>
      <c r="AL47" s="21">
        <v>12</v>
      </c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54"/>
    </row>
    <row r="48" spans="1:77" s="55" customFormat="1" ht="12.75">
      <c r="A48" s="21">
        <v>12</v>
      </c>
      <c r="B48" s="21">
        <v>1</v>
      </c>
      <c r="C48" s="21" t="s">
        <v>24</v>
      </c>
      <c r="D48" s="21" t="s">
        <v>29</v>
      </c>
      <c r="E48" s="21">
        <v>60</v>
      </c>
      <c r="F48" s="21" t="s">
        <v>593</v>
      </c>
      <c r="G48" s="21" t="s">
        <v>20</v>
      </c>
      <c r="H48" s="21" t="s">
        <v>15</v>
      </c>
      <c r="I48" s="21" t="s">
        <v>13</v>
      </c>
      <c r="J48" s="22">
        <v>37668</v>
      </c>
      <c r="K48" s="37" t="s">
        <v>23</v>
      </c>
      <c r="L48" s="39">
        <v>58.55</v>
      </c>
      <c r="M48" s="23">
        <v>0.943</v>
      </c>
      <c r="N48" s="21">
        <v>55</v>
      </c>
      <c r="O48" s="21">
        <v>60</v>
      </c>
      <c r="P48" s="31">
        <v>62.5</v>
      </c>
      <c r="Q48" s="37"/>
      <c r="R48" s="21">
        <f>O48</f>
        <v>60</v>
      </c>
      <c r="S48" s="23">
        <f t="shared" si="7"/>
        <v>56.58</v>
      </c>
      <c r="T48" s="21">
        <v>35</v>
      </c>
      <c r="U48" s="31">
        <v>40</v>
      </c>
      <c r="V48" s="24">
        <v>0</v>
      </c>
      <c r="W48" s="37"/>
      <c r="X48" s="24">
        <f>T48</f>
        <v>35</v>
      </c>
      <c r="Y48" s="23">
        <f t="shared" si="8"/>
        <v>33.004999999999995</v>
      </c>
      <c r="Z48" s="24">
        <f t="shared" si="9"/>
        <v>95</v>
      </c>
      <c r="AA48" s="23">
        <f t="shared" si="10"/>
        <v>89.585</v>
      </c>
      <c r="AB48" s="21">
        <v>70</v>
      </c>
      <c r="AC48" s="21">
        <v>80</v>
      </c>
      <c r="AD48" s="31">
        <v>95</v>
      </c>
      <c r="AE48" s="37"/>
      <c r="AF48" s="24">
        <f>AC48</f>
        <v>80</v>
      </c>
      <c r="AG48" s="23">
        <f t="shared" si="11"/>
        <v>75.44</v>
      </c>
      <c r="AH48" s="24">
        <f t="shared" si="12"/>
        <v>175</v>
      </c>
      <c r="AI48" s="23">
        <f t="shared" si="13"/>
        <v>165.02499999999998</v>
      </c>
      <c r="AJ48" s="21"/>
      <c r="AK48" s="21"/>
      <c r="AL48" s="21">
        <v>12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54"/>
    </row>
    <row r="49" spans="1:77" s="55" customFormat="1" ht="12.75">
      <c r="A49" s="21">
        <v>12</v>
      </c>
      <c r="B49" s="21">
        <v>1</v>
      </c>
      <c r="C49" s="21" t="s">
        <v>24</v>
      </c>
      <c r="D49" s="21" t="s">
        <v>29</v>
      </c>
      <c r="E49" s="21">
        <v>67.5</v>
      </c>
      <c r="F49" s="21" t="s">
        <v>601</v>
      </c>
      <c r="G49" s="21" t="s">
        <v>220</v>
      </c>
      <c r="H49" s="21" t="s">
        <v>15</v>
      </c>
      <c r="I49" s="21" t="s">
        <v>13</v>
      </c>
      <c r="J49" s="22">
        <v>37796</v>
      </c>
      <c r="K49" s="37" t="s">
        <v>21</v>
      </c>
      <c r="L49" s="39">
        <v>67.5</v>
      </c>
      <c r="M49" s="23">
        <v>0.8564</v>
      </c>
      <c r="N49" s="21">
        <v>125</v>
      </c>
      <c r="O49" s="31">
        <v>135</v>
      </c>
      <c r="P49" s="24">
        <v>135</v>
      </c>
      <c r="Q49" s="37"/>
      <c r="R49" s="21">
        <f>P49</f>
        <v>135</v>
      </c>
      <c r="S49" s="23">
        <f t="shared" si="7"/>
        <v>115.614</v>
      </c>
      <c r="T49" s="21">
        <v>80</v>
      </c>
      <c r="U49" s="21">
        <v>85</v>
      </c>
      <c r="V49" s="31">
        <v>90</v>
      </c>
      <c r="W49" s="37"/>
      <c r="X49" s="24">
        <f>U49</f>
        <v>85</v>
      </c>
      <c r="Y49" s="23">
        <f t="shared" si="8"/>
        <v>72.79400000000001</v>
      </c>
      <c r="Z49" s="24">
        <f t="shared" si="9"/>
        <v>220</v>
      </c>
      <c r="AA49" s="23">
        <f t="shared" si="10"/>
        <v>188.40800000000002</v>
      </c>
      <c r="AB49" s="21">
        <v>140</v>
      </c>
      <c r="AC49" s="21">
        <v>155</v>
      </c>
      <c r="AD49" s="24">
        <v>162.5</v>
      </c>
      <c r="AE49" s="37"/>
      <c r="AF49" s="24">
        <f>AD49</f>
        <v>162.5</v>
      </c>
      <c r="AG49" s="23">
        <f t="shared" si="11"/>
        <v>139.16500000000002</v>
      </c>
      <c r="AH49" s="24">
        <f t="shared" si="12"/>
        <v>382.5</v>
      </c>
      <c r="AI49" s="23">
        <f t="shared" si="13"/>
        <v>327.57300000000004</v>
      </c>
      <c r="AJ49" s="21" t="s">
        <v>235</v>
      </c>
      <c r="AK49" s="21" t="s">
        <v>702</v>
      </c>
      <c r="AL49" s="21">
        <v>27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54"/>
    </row>
    <row r="50" spans="1:77" s="55" customFormat="1" ht="12.75">
      <c r="A50" s="21">
        <v>5</v>
      </c>
      <c r="B50" s="21">
        <v>2</v>
      </c>
      <c r="C50" s="21" t="s">
        <v>24</v>
      </c>
      <c r="D50" s="21" t="s">
        <v>29</v>
      </c>
      <c r="E50" s="21">
        <v>67.5</v>
      </c>
      <c r="F50" s="21" t="s">
        <v>595</v>
      </c>
      <c r="G50" s="21" t="s">
        <v>20</v>
      </c>
      <c r="H50" s="21" t="s">
        <v>15</v>
      </c>
      <c r="I50" s="21" t="s">
        <v>13</v>
      </c>
      <c r="J50" s="22">
        <v>37883</v>
      </c>
      <c r="K50" s="37" t="s">
        <v>21</v>
      </c>
      <c r="L50" s="39">
        <v>60.2</v>
      </c>
      <c r="M50" s="23">
        <v>0.9559</v>
      </c>
      <c r="N50" s="21">
        <v>60</v>
      </c>
      <c r="O50" s="31">
        <v>70</v>
      </c>
      <c r="P50" s="31">
        <v>70</v>
      </c>
      <c r="Q50" s="37"/>
      <c r="R50" s="21">
        <f>N50</f>
        <v>60</v>
      </c>
      <c r="S50" s="23">
        <f t="shared" si="7"/>
        <v>57.354</v>
      </c>
      <c r="T50" s="21">
        <v>50</v>
      </c>
      <c r="U50" s="31">
        <v>52.5</v>
      </c>
      <c r="V50" s="31">
        <v>52.5</v>
      </c>
      <c r="W50" s="37"/>
      <c r="X50" s="24">
        <f>T50</f>
        <v>50</v>
      </c>
      <c r="Y50" s="23">
        <f t="shared" si="8"/>
        <v>47.795</v>
      </c>
      <c r="Z50" s="24">
        <f t="shared" si="9"/>
        <v>110</v>
      </c>
      <c r="AA50" s="23">
        <f t="shared" si="10"/>
        <v>105.149</v>
      </c>
      <c r="AB50" s="21">
        <v>90</v>
      </c>
      <c r="AC50" s="31">
        <v>100</v>
      </c>
      <c r="AD50" s="31">
        <v>100</v>
      </c>
      <c r="AE50" s="37"/>
      <c r="AF50" s="24">
        <f>AB50</f>
        <v>90</v>
      </c>
      <c r="AG50" s="23">
        <f t="shared" si="11"/>
        <v>86.03099999999999</v>
      </c>
      <c r="AH50" s="24">
        <f t="shared" si="12"/>
        <v>200</v>
      </c>
      <c r="AI50" s="23">
        <f t="shared" si="13"/>
        <v>191.18</v>
      </c>
      <c r="AJ50" s="21"/>
      <c r="AK50" s="21"/>
      <c r="AL50" s="21">
        <v>5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54"/>
    </row>
    <row r="51" spans="1:38" s="25" customFormat="1" ht="12.75">
      <c r="A51" s="21">
        <v>12</v>
      </c>
      <c r="B51" s="21">
        <v>1</v>
      </c>
      <c r="C51" s="21" t="s">
        <v>24</v>
      </c>
      <c r="D51" s="21" t="s">
        <v>29</v>
      </c>
      <c r="E51" s="21">
        <v>75</v>
      </c>
      <c r="F51" s="21" t="s">
        <v>623</v>
      </c>
      <c r="G51" s="21" t="s">
        <v>69</v>
      </c>
      <c r="H51" s="21" t="s">
        <v>69</v>
      </c>
      <c r="I51" s="21" t="s">
        <v>13</v>
      </c>
      <c r="J51" s="22">
        <v>35905</v>
      </c>
      <c r="K51" s="37" t="s">
        <v>26</v>
      </c>
      <c r="L51" s="39">
        <v>70.15</v>
      </c>
      <c r="M51" s="23">
        <v>0.7224</v>
      </c>
      <c r="N51" s="21">
        <v>140</v>
      </c>
      <c r="O51" s="21">
        <v>150</v>
      </c>
      <c r="P51" s="31">
        <v>155</v>
      </c>
      <c r="Q51" s="37"/>
      <c r="R51" s="21">
        <f>O51</f>
        <v>150</v>
      </c>
      <c r="S51" s="23">
        <f t="shared" si="7"/>
        <v>108.36</v>
      </c>
      <c r="T51" s="31">
        <v>120</v>
      </c>
      <c r="U51" s="31">
        <v>120</v>
      </c>
      <c r="V51" s="24">
        <v>120</v>
      </c>
      <c r="W51" s="37"/>
      <c r="X51" s="24">
        <f>V51</f>
        <v>120</v>
      </c>
      <c r="Y51" s="23">
        <f t="shared" si="8"/>
        <v>86.688</v>
      </c>
      <c r="Z51" s="24">
        <f t="shared" si="9"/>
        <v>270</v>
      </c>
      <c r="AA51" s="23">
        <f t="shared" si="10"/>
        <v>195.048</v>
      </c>
      <c r="AB51" s="31">
        <v>160</v>
      </c>
      <c r="AC51" s="21">
        <v>165</v>
      </c>
      <c r="AD51" s="24">
        <v>180</v>
      </c>
      <c r="AE51" s="37"/>
      <c r="AF51" s="24">
        <f>AD51</f>
        <v>180</v>
      </c>
      <c r="AG51" s="23">
        <f t="shared" si="11"/>
        <v>130.032</v>
      </c>
      <c r="AH51" s="24">
        <f t="shared" si="12"/>
        <v>450</v>
      </c>
      <c r="AI51" s="23">
        <f t="shared" si="13"/>
        <v>325.08000000000004</v>
      </c>
      <c r="AJ51" s="21"/>
      <c r="AK51" s="21"/>
      <c r="AL51" s="21">
        <v>12</v>
      </c>
    </row>
    <row r="52" spans="1:38" s="25" customFormat="1" ht="12.75">
      <c r="A52" s="21">
        <v>12</v>
      </c>
      <c r="B52" s="21">
        <v>1</v>
      </c>
      <c r="C52" s="21" t="s">
        <v>24</v>
      </c>
      <c r="D52" s="21" t="s">
        <v>29</v>
      </c>
      <c r="E52" s="21">
        <v>75</v>
      </c>
      <c r="F52" s="21" t="s">
        <v>617</v>
      </c>
      <c r="G52" s="21" t="s">
        <v>220</v>
      </c>
      <c r="H52" s="21" t="s">
        <v>15</v>
      </c>
      <c r="I52" s="21" t="s">
        <v>13</v>
      </c>
      <c r="J52" s="22">
        <v>39341</v>
      </c>
      <c r="K52" s="37" t="s">
        <v>59</v>
      </c>
      <c r="L52" s="39">
        <v>67.9</v>
      </c>
      <c r="M52" s="23">
        <v>0.8881</v>
      </c>
      <c r="N52" s="31">
        <v>72.5</v>
      </c>
      <c r="O52" s="21">
        <v>72.5</v>
      </c>
      <c r="P52" s="24">
        <v>77.5</v>
      </c>
      <c r="Q52" s="37"/>
      <c r="R52" s="21">
        <f>P52</f>
        <v>77.5</v>
      </c>
      <c r="S52" s="23">
        <f t="shared" si="7"/>
        <v>68.82775</v>
      </c>
      <c r="T52" s="21">
        <v>40</v>
      </c>
      <c r="U52" s="21">
        <v>45</v>
      </c>
      <c r="V52" s="31">
        <v>50</v>
      </c>
      <c r="W52" s="37"/>
      <c r="X52" s="24">
        <f>U52</f>
        <v>45</v>
      </c>
      <c r="Y52" s="23">
        <f t="shared" si="8"/>
        <v>39.9645</v>
      </c>
      <c r="Z52" s="24">
        <f t="shared" si="9"/>
        <v>122.5</v>
      </c>
      <c r="AA52" s="23">
        <f t="shared" si="10"/>
        <v>108.79225</v>
      </c>
      <c r="AB52" s="21">
        <v>85</v>
      </c>
      <c r="AC52" s="21">
        <v>90</v>
      </c>
      <c r="AD52" s="31">
        <v>92.5</v>
      </c>
      <c r="AE52" s="37"/>
      <c r="AF52" s="24">
        <f>AC52</f>
        <v>90</v>
      </c>
      <c r="AG52" s="23">
        <f t="shared" si="11"/>
        <v>79.929</v>
      </c>
      <c r="AH52" s="24">
        <f t="shared" si="12"/>
        <v>212.5</v>
      </c>
      <c r="AI52" s="23">
        <f t="shared" si="13"/>
        <v>188.72125</v>
      </c>
      <c r="AJ52" s="21"/>
      <c r="AK52" s="21" t="s">
        <v>702</v>
      </c>
      <c r="AL52" s="21">
        <v>12</v>
      </c>
    </row>
    <row r="53" spans="1:38" s="25" customFormat="1" ht="12.75">
      <c r="A53" s="21">
        <v>12</v>
      </c>
      <c r="B53" s="21">
        <v>1</v>
      </c>
      <c r="C53" s="21" t="s">
        <v>24</v>
      </c>
      <c r="D53" s="21" t="s">
        <v>29</v>
      </c>
      <c r="E53" s="21">
        <v>75</v>
      </c>
      <c r="F53" s="21" t="s">
        <v>622</v>
      </c>
      <c r="G53" s="21" t="s">
        <v>20</v>
      </c>
      <c r="H53" s="21" t="s">
        <v>15</v>
      </c>
      <c r="I53" s="21" t="s">
        <v>13</v>
      </c>
      <c r="J53" s="22">
        <v>39199</v>
      </c>
      <c r="K53" s="37" t="s">
        <v>23</v>
      </c>
      <c r="L53" s="39">
        <v>73.25</v>
      </c>
      <c r="M53" s="23">
        <v>0.7308</v>
      </c>
      <c r="N53" s="21">
        <v>140</v>
      </c>
      <c r="O53" s="21">
        <v>145</v>
      </c>
      <c r="P53" s="24">
        <v>150</v>
      </c>
      <c r="Q53" s="37"/>
      <c r="R53" s="21">
        <f>P53</f>
        <v>150</v>
      </c>
      <c r="S53" s="23">
        <f t="shared" si="7"/>
        <v>109.62</v>
      </c>
      <c r="T53" s="21">
        <v>90</v>
      </c>
      <c r="U53" s="21">
        <v>100</v>
      </c>
      <c r="V53" s="24">
        <v>102.5</v>
      </c>
      <c r="W53" s="37"/>
      <c r="X53" s="24">
        <f>V53</f>
        <v>102.5</v>
      </c>
      <c r="Y53" s="23">
        <f t="shared" si="8"/>
        <v>74.907</v>
      </c>
      <c r="Z53" s="24">
        <f t="shared" si="9"/>
        <v>252.5</v>
      </c>
      <c r="AA53" s="23">
        <f t="shared" si="10"/>
        <v>184.52700000000002</v>
      </c>
      <c r="AB53" s="21">
        <v>160</v>
      </c>
      <c r="AC53" s="21">
        <v>165</v>
      </c>
      <c r="AD53" s="24">
        <v>170</v>
      </c>
      <c r="AE53" s="37"/>
      <c r="AF53" s="24">
        <f>AD53</f>
        <v>170</v>
      </c>
      <c r="AG53" s="23">
        <f t="shared" si="11"/>
        <v>124.236</v>
      </c>
      <c r="AH53" s="24">
        <f t="shared" si="12"/>
        <v>422.5</v>
      </c>
      <c r="AI53" s="23">
        <f t="shared" si="13"/>
        <v>308.763</v>
      </c>
      <c r="AJ53" s="21" t="s">
        <v>236</v>
      </c>
      <c r="AK53" s="21"/>
      <c r="AL53" s="21">
        <v>21</v>
      </c>
    </row>
    <row r="54" spans="1:38" s="25" customFormat="1" ht="12.75">
      <c r="A54" s="21">
        <v>12</v>
      </c>
      <c r="B54" s="21">
        <v>1</v>
      </c>
      <c r="C54" s="21" t="s">
        <v>24</v>
      </c>
      <c r="D54" s="21" t="s">
        <v>29</v>
      </c>
      <c r="E54" s="21">
        <v>82.5</v>
      </c>
      <c r="F54" s="21" t="s">
        <v>619</v>
      </c>
      <c r="G54" s="21" t="s">
        <v>389</v>
      </c>
      <c r="H54" s="21" t="s">
        <v>15</v>
      </c>
      <c r="I54" s="21" t="s">
        <v>13</v>
      </c>
      <c r="J54" s="22">
        <v>37024</v>
      </c>
      <c r="K54" s="37" t="s">
        <v>23</v>
      </c>
      <c r="L54" s="39">
        <v>79.4</v>
      </c>
      <c r="M54" s="23">
        <v>0.6873</v>
      </c>
      <c r="N54" s="21">
        <v>110</v>
      </c>
      <c r="O54" s="31">
        <v>120</v>
      </c>
      <c r="P54" s="24">
        <v>125</v>
      </c>
      <c r="Q54" s="37"/>
      <c r="R54" s="21">
        <f>P54</f>
        <v>125</v>
      </c>
      <c r="S54" s="23">
        <f t="shared" si="7"/>
        <v>85.91250000000001</v>
      </c>
      <c r="T54" s="21">
        <v>70</v>
      </c>
      <c r="U54" s="21">
        <v>80</v>
      </c>
      <c r="V54" s="24">
        <v>85</v>
      </c>
      <c r="W54" s="37"/>
      <c r="X54" s="24">
        <f>V54</f>
        <v>85</v>
      </c>
      <c r="Y54" s="23">
        <f t="shared" si="8"/>
        <v>58.420500000000004</v>
      </c>
      <c r="Z54" s="24">
        <f t="shared" si="9"/>
        <v>210</v>
      </c>
      <c r="AA54" s="23">
        <f t="shared" si="10"/>
        <v>144.333</v>
      </c>
      <c r="AB54" s="21">
        <v>150</v>
      </c>
      <c r="AC54" s="21">
        <v>170</v>
      </c>
      <c r="AD54" s="24">
        <v>180</v>
      </c>
      <c r="AE54" s="37"/>
      <c r="AF54" s="24">
        <f>AD54</f>
        <v>180</v>
      </c>
      <c r="AG54" s="23">
        <f t="shared" si="11"/>
        <v>123.714</v>
      </c>
      <c r="AH54" s="24">
        <f t="shared" si="12"/>
        <v>390</v>
      </c>
      <c r="AI54" s="23">
        <f t="shared" si="13"/>
        <v>268.047</v>
      </c>
      <c r="AJ54" s="21"/>
      <c r="AK54" s="21" t="s">
        <v>620</v>
      </c>
      <c r="AL54" s="21">
        <v>12</v>
      </c>
    </row>
    <row r="55" spans="1:38" s="25" customFormat="1" ht="12.75">
      <c r="A55" s="21">
        <v>12</v>
      </c>
      <c r="B55" s="21">
        <v>1</v>
      </c>
      <c r="C55" s="21" t="s">
        <v>24</v>
      </c>
      <c r="D55" s="21" t="s">
        <v>29</v>
      </c>
      <c r="E55" s="21">
        <v>90</v>
      </c>
      <c r="F55" s="21" t="s">
        <v>630</v>
      </c>
      <c r="G55" s="21" t="s">
        <v>631</v>
      </c>
      <c r="H55" s="21" t="s">
        <v>15</v>
      </c>
      <c r="I55" s="21" t="s">
        <v>13</v>
      </c>
      <c r="J55" s="22">
        <v>35244</v>
      </c>
      <c r="K55" s="37" t="s">
        <v>26</v>
      </c>
      <c r="L55" s="39">
        <v>88.35</v>
      </c>
      <c r="M55" s="23">
        <v>0.5981</v>
      </c>
      <c r="N55" s="21">
        <v>230</v>
      </c>
      <c r="O55" s="21">
        <v>240</v>
      </c>
      <c r="P55" s="31">
        <v>245</v>
      </c>
      <c r="Q55" s="37"/>
      <c r="R55" s="21">
        <f>O55</f>
        <v>240</v>
      </c>
      <c r="S55" s="23">
        <f t="shared" si="7"/>
        <v>143.54399999999998</v>
      </c>
      <c r="T55" s="21">
        <v>140</v>
      </c>
      <c r="U55" s="21">
        <v>150</v>
      </c>
      <c r="V55" s="24">
        <v>155</v>
      </c>
      <c r="W55" s="37"/>
      <c r="X55" s="24">
        <f>V55</f>
        <v>155</v>
      </c>
      <c r="Y55" s="23">
        <f t="shared" si="8"/>
        <v>92.7055</v>
      </c>
      <c r="Z55" s="24">
        <f t="shared" si="9"/>
        <v>395</v>
      </c>
      <c r="AA55" s="23">
        <f t="shared" si="10"/>
        <v>236.24949999999998</v>
      </c>
      <c r="AB55" s="21">
        <v>245</v>
      </c>
      <c r="AC55" s="21">
        <v>255</v>
      </c>
      <c r="AD55" s="31">
        <v>265</v>
      </c>
      <c r="AE55" s="37"/>
      <c r="AF55" s="24">
        <f>AC55</f>
        <v>255</v>
      </c>
      <c r="AG55" s="23">
        <f t="shared" si="11"/>
        <v>152.5155</v>
      </c>
      <c r="AH55" s="24">
        <f t="shared" si="12"/>
        <v>650</v>
      </c>
      <c r="AI55" s="23">
        <f t="shared" si="13"/>
        <v>388.765</v>
      </c>
      <c r="AJ55" s="21"/>
      <c r="AK55" s="21"/>
      <c r="AL55" s="21">
        <v>12</v>
      </c>
    </row>
    <row r="56" spans="1:38" s="25" customFormat="1" ht="12.75">
      <c r="A56" s="21">
        <v>5</v>
      </c>
      <c r="B56" s="21">
        <v>2</v>
      </c>
      <c r="C56" s="21" t="s">
        <v>24</v>
      </c>
      <c r="D56" s="21" t="s">
        <v>29</v>
      </c>
      <c r="E56" s="21">
        <v>90</v>
      </c>
      <c r="F56" s="21" t="s">
        <v>616</v>
      </c>
      <c r="G56" s="21" t="s">
        <v>20</v>
      </c>
      <c r="H56" s="21" t="s">
        <v>15</v>
      </c>
      <c r="I56" s="21" t="s">
        <v>13</v>
      </c>
      <c r="J56" s="22">
        <v>35598</v>
      </c>
      <c r="K56" s="37" t="s">
        <v>26</v>
      </c>
      <c r="L56" s="39">
        <v>87.15</v>
      </c>
      <c r="M56" s="23">
        <v>0.6088</v>
      </c>
      <c r="N56" s="21">
        <v>200</v>
      </c>
      <c r="O56" s="21">
        <v>205</v>
      </c>
      <c r="P56" s="24">
        <v>0</v>
      </c>
      <c r="Q56" s="37"/>
      <c r="R56" s="21">
        <f>O56</f>
        <v>205</v>
      </c>
      <c r="S56" s="23">
        <f t="shared" si="7"/>
        <v>124.804</v>
      </c>
      <c r="T56" s="21">
        <v>130</v>
      </c>
      <c r="U56" s="21">
        <v>140</v>
      </c>
      <c r="V56" s="31">
        <v>150</v>
      </c>
      <c r="W56" s="37"/>
      <c r="X56" s="24">
        <f>U56</f>
        <v>140</v>
      </c>
      <c r="Y56" s="23">
        <f t="shared" si="8"/>
        <v>85.232</v>
      </c>
      <c r="Z56" s="24">
        <f t="shared" si="9"/>
        <v>345</v>
      </c>
      <c r="AA56" s="23">
        <f t="shared" si="10"/>
        <v>210.036</v>
      </c>
      <c r="AB56" s="21">
        <v>200</v>
      </c>
      <c r="AC56" s="21">
        <v>205</v>
      </c>
      <c r="AD56" s="24">
        <v>0</v>
      </c>
      <c r="AE56" s="37"/>
      <c r="AF56" s="24">
        <f>AC56</f>
        <v>205</v>
      </c>
      <c r="AG56" s="23">
        <f t="shared" si="11"/>
        <v>124.804</v>
      </c>
      <c r="AH56" s="24">
        <f t="shared" si="12"/>
        <v>550</v>
      </c>
      <c r="AI56" s="23">
        <f t="shared" si="13"/>
        <v>334.84000000000003</v>
      </c>
      <c r="AJ56" s="21"/>
      <c r="AK56" s="21"/>
      <c r="AL56" s="21">
        <v>5</v>
      </c>
    </row>
    <row r="57" spans="1:77" s="25" customFormat="1" ht="12.75">
      <c r="A57" s="21">
        <v>0</v>
      </c>
      <c r="B57" s="21" t="s">
        <v>348</v>
      </c>
      <c r="C57" s="21" t="s">
        <v>24</v>
      </c>
      <c r="D57" s="21" t="s">
        <v>29</v>
      </c>
      <c r="E57" s="21">
        <v>90</v>
      </c>
      <c r="F57" s="21" t="s">
        <v>626</v>
      </c>
      <c r="G57" s="21" t="s">
        <v>72</v>
      </c>
      <c r="H57" s="21" t="s">
        <v>15</v>
      </c>
      <c r="I57" s="21" t="s">
        <v>13</v>
      </c>
      <c r="J57" s="22">
        <v>34196</v>
      </c>
      <c r="K57" s="37" t="s">
        <v>12</v>
      </c>
      <c r="L57" s="39">
        <v>89.15</v>
      </c>
      <c r="M57" s="23">
        <v>0.5885</v>
      </c>
      <c r="N57" s="31">
        <v>195</v>
      </c>
      <c r="O57" s="31">
        <v>215</v>
      </c>
      <c r="P57" s="31">
        <v>230</v>
      </c>
      <c r="Q57" s="37"/>
      <c r="R57" s="21">
        <v>0</v>
      </c>
      <c r="S57" s="23">
        <f t="shared" si="7"/>
        <v>0</v>
      </c>
      <c r="T57" s="21">
        <v>135</v>
      </c>
      <c r="U57" s="21">
        <v>0</v>
      </c>
      <c r="V57" s="24">
        <v>0</v>
      </c>
      <c r="W57" s="37"/>
      <c r="X57" s="24">
        <v>0</v>
      </c>
      <c r="Y57" s="23">
        <f t="shared" si="8"/>
        <v>0</v>
      </c>
      <c r="Z57" s="24">
        <f t="shared" si="9"/>
        <v>0</v>
      </c>
      <c r="AA57" s="23">
        <f t="shared" si="10"/>
        <v>0</v>
      </c>
      <c r="AB57" s="21">
        <v>230</v>
      </c>
      <c r="AC57" s="21">
        <v>0</v>
      </c>
      <c r="AD57" s="24">
        <v>0</v>
      </c>
      <c r="AE57" s="37"/>
      <c r="AF57" s="24">
        <v>0</v>
      </c>
      <c r="AG57" s="23">
        <f t="shared" si="11"/>
        <v>0</v>
      </c>
      <c r="AH57" s="24">
        <f t="shared" si="12"/>
        <v>0</v>
      </c>
      <c r="AI57" s="23">
        <f t="shared" si="13"/>
        <v>0</v>
      </c>
      <c r="AJ57" s="21"/>
      <c r="AK57" s="21"/>
      <c r="AL57" s="21">
        <v>0</v>
      </c>
      <c r="BY57" s="32"/>
    </row>
    <row r="58" spans="1:38" s="25" customFormat="1" ht="12.75">
      <c r="A58" s="21">
        <v>12</v>
      </c>
      <c r="B58" s="21">
        <v>1</v>
      </c>
      <c r="C58" s="21" t="s">
        <v>24</v>
      </c>
      <c r="D58" s="21" t="s">
        <v>29</v>
      </c>
      <c r="E58" s="21">
        <v>90</v>
      </c>
      <c r="F58" s="21" t="s">
        <v>624</v>
      </c>
      <c r="G58" s="21" t="s">
        <v>20</v>
      </c>
      <c r="H58" s="21" t="s">
        <v>15</v>
      </c>
      <c r="I58" s="21" t="s">
        <v>13</v>
      </c>
      <c r="J58" s="22">
        <v>37008</v>
      </c>
      <c r="K58" s="37" t="s">
        <v>23</v>
      </c>
      <c r="L58" s="39">
        <v>84.35</v>
      </c>
      <c r="M58" s="23">
        <v>0.659</v>
      </c>
      <c r="N58" s="21">
        <v>145</v>
      </c>
      <c r="O58" s="21">
        <v>155</v>
      </c>
      <c r="P58" s="24">
        <v>160</v>
      </c>
      <c r="Q58" s="37"/>
      <c r="R58" s="21">
        <f>P58</f>
        <v>160</v>
      </c>
      <c r="S58" s="23">
        <f t="shared" si="7"/>
        <v>105.44</v>
      </c>
      <c r="T58" s="21">
        <v>110</v>
      </c>
      <c r="U58" s="21">
        <v>115</v>
      </c>
      <c r="V58" s="24">
        <v>117.5</v>
      </c>
      <c r="W58" s="37"/>
      <c r="X58" s="24">
        <f>V58</f>
        <v>117.5</v>
      </c>
      <c r="Y58" s="23">
        <f t="shared" si="8"/>
        <v>77.4325</v>
      </c>
      <c r="Z58" s="24">
        <f t="shared" si="9"/>
        <v>277.5</v>
      </c>
      <c r="AA58" s="23">
        <f t="shared" si="10"/>
        <v>182.8725</v>
      </c>
      <c r="AB58" s="21">
        <v>160</v>
      </c>
      <c r="AC58" s="21">
        <v>170</v>
      </c>
      <c r="AD58" s="24">
        <v>180</v>
      </c>
      <c r="AE58" s="37"/>
      <c r="AF58" s="24">
        <f>AD58</f>
        <v>180</v>
      </c>
      <c r="AG58" s="23">
        <f t="shared" si="11"/>
        <v>118.62</v>
      </c>
      <c r="AH58" s="24">
        <f t="shared" si="12"/>
        <v>457.5</v>
      </c>
      <c r="AI58" s="23">
        <f t="shared" si="13"/>
        <v>301.4925</v>
      </c>
      <c r="AJ58" s="21"/>
      <c r="AK58" s="21"/>
      <c r="AL58" s="21">
        <v>12</v>
      </c>
    </row>
    <row r="59" spans="1:38" s="25" customFormat="1" ht="12.75">
      <c r="A59" s="21">
        <v>12</v>
      </c>
      <c r="B59" s="21">
        <v>1</v>
      </c>
      <c r="C59" s="21" t="s">
        <v>24</v>
      </c>
      <c r="D59" s="21" t="s">
        <v>29</v>
      </c>
      <c r="E59" s="21">
        <v>90</v>
      </c>
      <c r="F59" s="21" t="s">
        <v>621</v>
      </c>
      <c r="G59" s="21" t="s">
        <v>220</v>
      </c>
      <c r="H59" s="21" t="s">
        <v>15</v>
      </c>
      <c r="I59" s="21" t="s">
        <v>13</v>
      </c>
      <c r="J59" s="22">
        <v>36986</v>
      </c>
      <c r="K59" s="37" t="s">
        <v>70</v>
      </c>
      <c r="L59" s="39">
        <v>86.35</v>
      </c>
      <c r="M59" s="23">
        <v>0.637</v>
      </c>
      <c r="N59" s="21">
        <v>120</v>
      </c>
      <c r="O59" s="31">
        <v>130</v>
      </c>
      <c r="P59" s="24">
        <v>130</v>
      </c>
      <c r="Q59" s="37"/>
      <c r="R59" s="21">
        <f>P59</f>
        <v>130</v>
      </c>
      <c r="S59" s="23">
        <f t="shared" si="7"/>
        <v>82.81</v>
      </c>
      <c r="T59" s="21">
        <v>95</v>
      </c>
      <c r="U59" s="21">
        <v>102.5</v>
      </c>
      <c r="V59" s="24">
        <v>105</v>
      </c>
      <c r="W59" s="37"/>
      <c r="X59" s="24">
        <f>V59</f>
        <v>105</v>
      </c>
      <c r="Y59" s="23">
        <f t="shared" si="8"/>
        <v>66.885</v>
      </c>
      <c r="Z59" s="24">
        <f t="shared" si="9"/>
        <v>235</v>
      </c>
      <c r="AA59" s="23">
        <f t="shared" si="10"/>
        <v>149.695</v>
      </c>
      <c r="AB59" s="21">
        <v>140</v>
      </c>
      <c r="AC59" s="21">
        <v>160</v>
      </c>
      <c r="AD59" s="31">
        <v>165</v>
      </c>
      <c r="AE59" s="37"/>
      <c r="AF59" s="24">
        <f>AC59</f>
        <v>160</v>
      </c>
      <c r="AG59" s="23">
        <f t="shared" si="11"/>
        <v>101.92</v>
      </c>
      <c r="AH59" s="24">
        <f t="shared" si="12"/>
        <v>395</v>
      </c>
      <c r="AI59" s="23">
        <f t="shared" si="13"/>
        <v>251.615</v>
      </c>
      <c r="AJ59" s="21"/>
      <c r="AK59" s="21" t="s">
        <v>702</v>
      </c>
      <c r="AL59" s="21">
        <v>12</v>
      </c>
    </row>
    <row r="60" spans="1:77" s="25" customFormat="1" ht="12.75">
      <c r="A60" s="21">
        <v>0</v>
      </c>
      <c r="B60" s="21" t="s">
        <v>348</v>
      </c>
      <c r="C60" s="21" t="s">
        <v>24</v>
      </c>
      <c r="D60" s="21" t="s">
        <v>29</v>
      </c>
      <c r="E60" s="21">
        <v>100</v>
      </c>
      <c r="F60" s="21" t="s">
        <v>632</v>
      </c>
      <c r="G60" s="21" t="s">
        <v>69</v>
      </c>
      <c r="H60" s="21" t="s">
        <v>69</v>
      </c>
      <c r="I60" s="21" t="s">
        <v>13</v>
      </c>
      <c r="J60" s="22">
        <v>28410</v>
      </c>
      <c r="K60" s="37" t="s">
        <v>12</v>
      </c>
      <c r="L60" s="39">
        <v>99.15</v>
      </c>
      <c r="M60" s="23">
        <v>0.5577</v>
      </c>
      <c r="N60" s="21">
        <v>245</v>
      </c>
      <c r="O60" s="31">
        <v>255</v>
      </c>
      <c r="P60" s="31">
        <v>255</v>
      </c>
      <c r="Q60" s="37"/>
      <c r="R60" s="21">
        <v>0</v>
      </c>
      <c r="S60" s="23">
        <f t="shared" si="7"/>
        <v>0</v>
      </c>
      <c r="T60" s="31">
        <v>140</v>
      </c>
      <c r="U60" s="31">
        <v>150</v>
      </c>
      <c r="V60" s="31">
        <v>150</v>
      </c>
      <c r="W60" s="37"/>
      <c r="X60" s="24">
        <v>0</v>
      </c>
      <c r="Y60" s="23">
        <f t="shared" si="8"/>
        <v>0</v>
      </c>
      <c r="Z60" s="24">
        <f t="shared" si="9"/>
        <v>0</v>
      </c>
      <c r="AA60" s="23">
        <f t="shared" si="10"/>
        <v>0</v>
      </c>
      <c r="AB60" s="21">
        <v>250</v>
      </c>
      <c r="AC60" s="21">
        <v>0</v>
      </c>
      <c r="AD60" s="24">
        <v>0</v>
      </c>
      <c r="AE60" s="37"/>
      <c r="AF60" s="24">
        <v>0</v>
      </c>
      <c r="AG60" s="23">
        <f t="shared" si="11"/>
        <v>0</v>
      </c>
      <c r="AH60" s="24">
        <f t="shared" si="12"/>
        <v>0</v>
      </c>
      <c r="AI60" s="23">
        <f t="shared" si="13"/>
        <v>0</v>
      </c>
      <c r="AJ60" s="21"/>
      <c r="AK60" s="21" t="s">
        <v>633</v>
      </c>
      <c r="AL60" s="21">
        <v>0</v>
      </c>
      <c r="BY60" s="32"/>
    </row>
    <row r="61" spans="1:38" s="25" customFormat="1" ht="12.75">
      <c r="A61" s="21">
        <v>12</v>
      </c>
      <c r="B61" s="21">
        <v>1</v>
      </c>
      <c r="C61" s="21" t="s">
        <v>24</v>
      </c>
      <c r="D61" s="21" t="s">
        <v>29</v>
      </c>
      <c r="E61" s="21">
        <v>110</v>
      </c>
      <c r="F61" s="21" t="s">
        <v>625</v>
      </c>
      <c r="G61" s="21" t="s">
        <v>69</v>
      </c>
      <c r="H61" s="21" t="s">
        <v>69</v>
      </c>
      <c r="I61" s="21" t="s">
        <v>13</v>
      </c>
      <c r="J61" s="22">
        <v>26296</v>
      </c>
      <c r="K61" s="37" t="s">
        <v>22</v>
      </c>
      <c r="L61" s="39">
        <v>108.55</v>
      </c>
      <c r="M61" s="23">
        <v>0.5877</v>
      </c>
      <c r="N61" s="21">
        <v>200</v>
      </c>
      <c r="O61" s="31">
        <v>210</v>
      </c>
      <c r="P61" s="24">
        <v>210</v>
      </c>
      <c r="Q61" s="37"/>
      <c r="R61" s="21">
        <f aca="true" t="shared" si="14" ref="R61:R66">P61</f>
        <v>210</v>
      </c>
      <c r="S61" s="23">
        <f t="shared" si="7"/>
        <v>123.417</v>
      </c>
      <c r="T61" s="21">
        <v>135</v>
      </c>
      <c r="U61" s="21">
        <v>145</v>
      </c>
      <c r="V61" s="24">
        <v>150</v>
      </c>
      <c r="W61" s="37"/>
      <c r="X61" s="24">
        <f>V61</f>
        <v>150</v>
      </c>
      <c r="Y61" s="23">
        <f t="shared" si="8"/>
        <v>88.155</v>
      </c>
      <c r="Z61" s="24">
        <f t="shared" si="9"/>
        <v>360</v>
      </c>
      <c r="AA61" s="23">
        <f t="shared" si="10"/>
        <v>211.572</v>
      </c>
      <c r="AB61" s="21">
        <v>230</v>
      </c>
      <c r="AC61" s="21">
        <v>240</v>
      </c>
      <c r="AD61" s="31">
        <v>250</v>
      </c>
      <c r="AE61" s="37"/>
      <c r="AF61" s="24">
        <f>AC61</f>
        <v>240</v>
      </c>
      <c r="AG61" s="23">
        <f t="shared" si="11"/>
        <v>141.048</v>
      </c>
      <c r="AH61" s="24">
        <f t="shared" si="12"/>
        <v>600</v>
      </c>
      <c r="AI61" s="23">
        <f t="shared" si="13"/>
        <v>352.62</v>
      </c>
      <c r="AJ61" s="21"/>
      <c r="AK61" s="21" t="s">
        <v>723</v>
      </c>
      <c r="AL61" s="21">
        <v>12</v>
      </c>
    </row>
    <row r="62" spans="1:77" s="25" customFormat="1" ht="12.75">
      <c r="A62" s="21">
        <v>12</v>
      </c>
      <c r="B62" s="21">
        <v>1</v>
      </c>
      <c r="C62" s="21" t="s">
        <v>24</v>
      </c>
      <c r="D62" s="21" t="s">
        <v>29</v>
      </c>
      <c r="E62" s="21">
        <v>110</v>
      </c>
      <c r="F62" s="21" t="s">
        <v>634</v>
      </c>
      <c r="G62" s="21" t="s">
        <v>635</v>
      </c>
      <c r="H62" s="21" t="s">
        <v>46</v>
      </c>
      <c r="I62" s="21" t="s">
        <v>13</v>
      </c>
      <c r="J62" s="22">
        <v>31382</v>
      </c>
      <c r="K62" s="37" t="s">
        <v>12</v>
      </c>
      <c r="L62" s="39">
        <v>108.55</v>
      </c>
      <c r="M62" s="23">
        <v>0.5382</v>
      </c>
      <c r="N62" s="21">
        <v>275</v>
      </c>
      <c r="O62" s="31">
        <v>285</v>
      </c>
      <c r="P62" s="24">
        <v>285</v>
      </c>
      <c r="Q62" s="37"/>
      <c r="R62" s="21">
        <f t="shared" si="14"/>
        <v>285</v>
      </c>
      <c r="S62" s="23">
        <f t="shared" si="7"/>
        <v>153.387</v>
      </c>
      <c r="T62" s="21">
        <v>195</v>
      </c>
      <c r="U62" s="21">
        <v>200</v>
      </c>
      <c r="V62" s="24">
        <v>207.5</v>
      </c>
      <c r="W62" s="37"/>
      <c r="X62" s="24">
        <f>V62</f>
        <v>207.5</v>
      </c>
      <c r="Y62" s="23">
        <f t="shared" si="8"/>
        <v>111.6765</v>
      </c>
      <c r="Z62" s="24">
        <f t="shared" si="9"/>
        <v>492.5</v>
      </c>
      <c r="AA62" s="23">
        <f t="shared" si="10"/>
        <v>265.06350000000003</v>
      </c>
      <c r="AB62" s="21">
        <v>290</v>
      </c>
      <c r="AC62" s="21">
        <v>300</v>
      </c>
      <c r="AD62" s="31">
        <v>312.5</v>
      </c>
      <c r="AE62" s="37"/>
      <c r="AF62" s="24">
        <f>AC62</f>
        <v>300</v>
      </c>
      <c r="AG62" s="23">
        <f t="shared" si="11"/>
        <v>161.46</v>
      </c>
      <c r="AH62" s="24">
        <f t="shared" si="12"/>
        <v>792.5</v>
      </c>
      <c r="AI62" s="23">
        <f t="shared" si="13"/>
        <v>426.5235</v>
      </c>
      <c r="AJ62" s="21"/>
      <c r="AK62" s="21"/>
      <c r="AL62" s="21">
        <v>12</v>
      </c>
      <c r="BY62" s="32"/>
    </row>
    <row r="63" spans="1:38" s="25" customFormat="1" ht="12.75">
      <c r="A63" s="21">
        <v>12</v>
      </c>
      <c r="B63" s="21">
        <v>1</v>
      </c>
      <c r="C63" s="21" t="s">
        <v>24</v>
      </c>
      <c r="D63" s="21" t="s">
        <v>29</v>
      </c>
      <c r="E63" s="21">
        <v>110</v>
      </c>
      <c r="F63" s="21" t="s">
        <v>618</v>
      </c>
      <c r="G63" s="21" t="s">
        <v>220</v>
      </c>
      <c r="H63" s="21" t="s">
        <v>15</v>
      </c>
      <c r="I63" s="21" t="s">
        <v>13</v>
      </c>
      <c r="J63" s="22">
        <v>37259</v>
      </c>
      <c r="K63" s="37" t="s">
        <v>23</v>
      </c>
      <c r="L63" s="39">
        <v>103.75</v>
      </c>
      <c r="M63" s="23">
        <v>0.5896</v>
      </c>
      <c r="N63" s="31">
        <v>120</v>
      </c>
      <c r="O63" s="31">
        <v>120</v>
      </c>
      <c r="P63" s="24">
        <v>120</v>
      </c>
      <c r="Q63" s="37"/>
      <c r="R63" s="21">
        <f t="shared" si="14"/>
        <v>120</v>
      </c>
      <c r="S63" s="23">
        <f t="shared" si="7"/>
        <v>70.752</v>
      </c>
      <c r="T63" s="21">
        <v>95</v>
      </c>
      <c r="U63" s="31">
        <v>100</v>
      </c>
      <c r="V63" s="24">
        <v>100</v>
      </c>
      <c r="W63" s="37"/>
      <c r="X63" s="24">
        <f>V63</f>
        <v>100</v>
      </c>
      <c r="Y63" s="23">
        <f t="shared" si="8"/>
        <v>58.96</v>
      </c>
      <c r="Z63" s="24">
        <f t="shared" si="9"/>
        <v>220</v>
      </c>
      <c r="AA63" s="23">
        <f t="shared" si="10"/>
        <v>129.712</v>
      </c>
      <c r="AB63" s="21">
        <v>160</v>
      </c>
      <c r="AC63" s="21">
        <v>180</v>
      </c>
      <c r="AD63" s="24">
        <v>190</v>
      </c>
      <c r="AE63" s="37"/>
      <c r="AF63" s="24">
        <f>AD63</f>
        <v>190</v>
      </c>
      <c r="AG63" s="23">
        <f t="shared" si="11"/>
        <v>112.024</v>
      </c>
      <c r="AH63" s="24">
        <f t="shared" si="12"/>
        <v>410</v>
      </c>
      <c r="AI63" s="23">
        <f t="shared" si="13"/>
        <v>241.73600000000002</v>
      </c>
      <c r="AJ63" s="21"/>
      <c r="AK63" s="21" t="s">
        <v>702</v>
      </c>
      <c r="AL63" s="21">
        <v>12</v>
      </c>
    </row>
    <row r="64" spans="1:38" s="25" customFormat="1" ht="12.75">
      <c r="A64" s="21">
        <v>12</v>
      </c>
      <c r="B64" s="21">
        <v>1</v>
      </c>
      <c r="C64" s="21" t="s">
        <v>24</v>
      </c>
      <c r="D64" s="21" t="s">
        <v>27</v>
      </c>
      <c r="E64" s="21">
        <v>82.5</v>
      </c>
      <c r="F64" s="21" t="s">
        <v>629</v>
      </c>
      <c r="G64" s="21" t="s">
        <v>69</v>
      </c>
      <c r="H64" s="21" t="s">
        <v>69</v>
      </c>
      <c r="I64" s="21" t="s">
        <v>13</v>
      </c>
      <c r="J64" s="22">
        <v>25339</v>
      </c>
      <c r="K64" s="37" t="s">
        <v>22</v>
      </c>
      <c r="L64" s="39">
        <v>81.8</v>
      </c>
      <c r="M64" s="23">
        <v>0.7127</v>
      </c>
      <c r="N64" s="21">
        <v>220</v>
      </c>
      <c r="O64" s="21">
        <v>230</v>
      </c>
      <c r="P64" s="24">
        <v>240</v>
      </c>
      <c r="Q64" s="37"/>
      <c r="R64" s="21">
        <f t="shared" si="14"/>
        <v>240</v>
      </c>
      <c r="S64" s="23">
        <f t="shared" si="7"/>
        <v>171.048</v>
      </c>
      <c r="T64" s="21">
        <v>130</v>
      </c>
      <c r="U64" s="31">
        <v>140</v>
      </c>
      <c r="V64" s="31">
        <v>140</v>
      </c>
      <c r="W64" s="37"/>
      <c r="X64" s="24">
        <f>T64</f>
        <v>130</v>
      </c>
      <c r="Y64" s="23">
        <f t="shared" si="8"/>
        <v>92.651</v>
      </c>
      <c r="Z64" s="24">
        <f t="shared" si="9"/>
        <v>370</v>
      </c>
      <c r="AA64" s="23">
        <f t="shared" si="10"/>
        <v>263.699</v>
      </c>
      <c r="AB64" s="21">
        <v>220</v>
      </c>
      <c r="AC64" s="21">
        <v>230</v>
      </c>
      <c r="AD64" s="31">
        <v>240</v>
      </c>
      <c r="AE64" s="37"/>
      <c r="AF64" s="24">
        <f>AC64</f>
        <v>230</v>
      </c>
      <c r="AG64" s="23">
        <f t="shared" si="11"/>
        <v>163.921</v>
      </c>
      <c r="AH64" s="24">
        <f t="shared" si="12"/>
        <v>600</v>
      </c>
      <c r="AI64" s="23">
        <f t="shared" si="13"/>
        <v>427.62</v>
      </c>
      <c r="AJ64" s="21"/>
      <c r="AK64" s="21" t="s">
        <v>724</v>
      </c>
      <c r="AL64" s="21">
        <v>12</v>
      </c>
    </row>
    <row r="65" spans="1:38" s="25" customFormat="1" ht="12.75">
      <c r="A65" s="21">
        <v>12</v>
      </c>
      <c r="B65" s="21">
        <v>1</v>
      </c>
      <c r="C65" s="21" t="s">
        <v>24</v>
      </c>
      <c r="D65" s="21" t="s">
        <v>28</v>
      </c>
      <c r="E65" s="21">
        <v>75</v>
      </c>
      <c r="F65" s="21" t="s">
        <v>637</v>
      </c>
      <c r="G65" s="21" t="s">
        <v>319</v>
      </c>
      <c r="H65" s="21" t="s">
        <v>15</v>
      </c>
      <c r="I65" s="21" t="s">
        <v>13</v>
      </c>
      <c r="J65" s="22">
        <v>26338</v>
      </c>
      <c r="K65" s="37" t="s">
        <v>22</v>
      </c>
      <c r="L65" s="39">
        <v>73.5</v>
      </c>
      <c r="M65" s="23">
        <v>0.7373</v>
      </c>
      <c r="N65" s="21">
        <v>250</v>
      </c>
      <c r="O65" s="21">
        <v>270</v>
      </c>
      <c r="P65" s="24">
        <v>300</v>
      </c>
      <c r="Q65" s="37"/>
      <c r="R65" s="21">
        <f t="shared" si="14"/>
        <v>300</v>
      </c>
      <c r="S65" s="23">
        <f t="shared" si="7"/>
        <v>221.19</v>
      </c>
      <c r="T65" s="21">
        <v>140</v>
      </c>
      <c r="U65" s="21">
        <v>150</v>
      </c>
      <c r="V65" s="31">
        <v>160</v>
      </c>
      <c r="W65" s="37"/>
      <c r="X65" s="24">
        <f>U65</f>
        <v>150</v>
      </c>
      <c r="Y65" s="23">
        <f t="shared" si="8"/>
        <v>110.595</v>
      </c>
      <c r="Z65" s="24">
        <f t="shared" si="9"/>
        <v>450</v>
      </c>
      <c r="AA65" s="23">
        <f t="shared" si="10"/>
        <v>331.78499999999997</v>
      </c>
      <c r="AB65" s="21">
        <v>220</v>
      </c>
      <c r="AC65" s="21">
        <v>240</v>
      </c>
      <c r="AD65" s="24">
        <v>250</v>
      </c>
      <c r="AE65" s="37"/>
      <c r="AF65" s="24">
        <f>AD65</f>
        <v>250</v>
      </c>
      <c r="AG65" s="23">
        <f t="shared" si="11"/>
        <v>184.325</v>
      </c>
      <c r="AH65" s="24">
        <f t="shared" si="12"/>
        <v>700</v>
      </c>
      <c r="AI65" s="23">
        <f t="shared" si="13"/>
        <v>516.11</v>
      </c>
      <c r="AJ65" s="21"/>
      <c r="AK65" s="21"/>
      <c r="AL65" s="21">
        <v>12</v>
      </c>
    </row>
    <row r="66" spans="1:38" s="25" customFormat="1" ht="12.75">
      <c r="A66" s="21">
        <v>12</v>
      </c>
      <c r="B66" s="21">
        <v>1</v>
      </c>
      <c r="C66" s="21" t="s">
        <v>24</v>
      </c>
      <c r="D66" s="21" t="s">
        <v>28</v>
      </c>
      <c r="E66" s="21">
        <v>100</v>
      </c>
      <c r="F66" s="21" t="s">
        <v>627</v>
      </c>
      <c r="G66" s="21" t="s">
        <v>73</v>
      </c>
      <c r="H66" s="21" t="s">
        <v>73</v>
      </c>
      <c r="I66" s="21" t="s">
        <v>13</v>
      </c>
      <c r="J66" s="22">
        <v>27009</v>
      </c>
      <c r="K66" s="37" t="s">
        <v>22</v>
      </c>
      <c r="L66" s="39">
        <v>96.85</v>
      </c>
      <c r="M66" s="23">
        <v>0.5894</v>
      </c>
      <c r="N66" s="21">
        <v>220</v>
      </c>
      <c r="O66" s="31">
        <v>235</v>
      </c>
      <c r="P66" s="24">
        <v>235</v>
      </c>
      <c r="Q66" s="37"/>
      <c r="R66" s="21">
        <f t="shared" si="14"/>
        <v>235</v>
      </c>
      <c r="S66" s="23">
        <f t="shared" si="7"/>
        <v>138.50900000000001</v>
      </c>
      <c r="T66" s="21">
        <v>160</v>
      </c>
      <c r="U66" s="31">
        <v>170</v>
      </c>
      <c r="V66" s="24">
        <v>170</v>
      </c>
      <c r="W66" s="37"/>
      <c r="X66" s="24">
        <f>V66</f>
        <v>170</v>
      </c>
      <c r="Y66" s="23">
        <f t="shared" si="8"/>
        <v>100.19800000000001</v>
      </c>
      <c r="Z66" s="24">
        <f t="shared" si="9"/>
        <v>405</v>
      </c>
      <c r="AA66" s="23">
        <f t="shared" si="10"/>
        <v>238.70700000000002</v>
      </c>
      <c r="AB66" s="31">
        <v>180</v>
      </c>
      <c r="AC66" s="31">
        <v>180</v>
      </c>
      <c r="AD66" s="24">
        <v>180</v>
      </c>
      <c r="AE66" s="37"/>
      <c r="AF66" s="24">
        <f>AD66</f>
        <v>180</v>
      </c>
      <c r="AG66" s="23">
        <f t="shared" si="11"/>
        <v>106.09200000000001</v>
      </c>
      <c r="AH66" s="24">
        <f t="shared" si="12"/>
        <v>585</v>
      </c>
      <c r="AI66" s="23">
        <f t="shared" si="13"/>
        <v>344.79900000000004</v>
      </c>
      <c r="AJ66" s="21"/>
      <c r="AK66" s="21" t="s">
        <v>628</v>
      </c>
      <c r="AL66" s="21">
        <v>12</v>
      </c>
    </row>
  </sheetData>
  <sheetProtection/>
  <mergeCells count="21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5"/>
  <sheetViews>
    <sheetView tabSelected="1" zoomScale="85" zoomScaleNormal="85" zoomScalePageLayoutView="0" workbookViewId="0" topLeftCell="B1">
      <selection activeCell="B3" sqref="B3:B4"/>
    </sheetView>
  </sheetViews>
  <sheetFormatPr defaultColWidth="5.75390625" defaultRowHeight="12.75"/>
  <cols>
    <col min="1" max="1" width="5.00390625" style="1" bestFit="1" customWidth="1"/>
    <col min="2" max="2" width="6.00390625" style="1" bestFit="1" customWidth="1"/>
    <col min="3" max="3" width="5.25390625" style="1" bestFit="1" customWidth="1"/>
    <col min="4" max="4" width="4.75390625" style="1" customWidth="1"/>
    <col min="5" max="5" width="8.875" style="1" bestFit="1" customWidth="1"/>
    <col min="6" max="6" width="5.125" style="1" bestFit="1" customWidth="1"/>
    <col min="7" max="7" width="24.00390625" style="1" bestFit="1" customWidth="1"/>
    <col min="8" max="9" width="21.375" style="1" bestFit="1" customWidth="1"/>
    <col min="10" max="10" width="10.25390625" style="1" bestFit="1" customWidth="1"/>
    <col min="11" max="11" width="13.25390625" style="1" bestFit="1" customWidth="1"/>
    <col min="12" max="12" width="15.75390625" style="1" customWidth="1"/>
    <col min="13" max="13" width="6.75390625" style="5" bestFit="1" customWidth="1"/>
    <col min="14" max="14" width="6.75390625" style="8" bestFit="1" customWidth="1"/>
    <col min="15" max="17" width="6.125" style="1" bestFit="1" customWidth="1"/>
    <col min="18" max="18" width="5.875" style="1" bestFit="1" customWidth="1"/>
    <col min="19" max="19" width="6.625" style="1" customWidth="1"/>
    <col min="20" max="20" width="9.75390625" style="8" bestFit="1" customWidth="1"/>
    <col min="21" max="21" width="10.875" style="1" customWidth="1"/>
    <col min="22" max="22" width="13.125" style="1" bestFit="1" customWidth="1"/>
    <col min="23" max="23" width="5.00390625" style="1" bestFit="1" customWidth="1"/>
    <col min="24" max="16384" width="5.75390625" style="1" customWidth="1"/>
  </cols>
  <sheetData>
    <row r="1" spans="4:19" ht="20.25">
      <c r="D1" s="9" t="s">
        <v>378</v>
      </c>
      <c r="G1" s="12"/>
      <c r="H1" s="2"/>
      <c r="I1" s="2"/>
      <c r="J1" s="2"/>
      <c r="K1" s="4"/>
      <c r="M1" s="3"/>
      <c r="N1" s="7"/>
      <c r="O1" s="2"/>
      <c r="P1" s="2"/>
      <c r="Q1" s="2"/>
      <c r="R1" s="2"/>
      <c r="S1" s="13"/>
    </row>
    <row r="2" spans="4:20" s="14" customFormat="1" ht="21" thickBot="1">
      <c r="D2" s="9" t="s">
        <v>379</v>
      </c>
      <c r="G2" s="15"/>
      <c r="H2" s="2"/>
      <c r="I2" s="15"/>
      <c r="J2" s="2"/>
      <c r="K2" s="15"/>
      <c r="L2" s="15"/>
      <c r="M2" s="16"/>
      <c r="N2" s="17"/>
      <c r="O2" s="15"/>
      <c r="P2" s="15"/>
      <c r="Q2" s="15"/>
      <c r="R2" s="15"/>
      <c r="S2" s="18"/>
      <c r="T2" s="19"/>
    </row>
    <row r="3" spans="1:23" ht="12.75" customHeight="1">
      <c r="A3" s="92" t="s">
        <v>11</v>
      </c>
      <c r="B3" s="92" t="s">
        <v>7</v>
      </c>
      <c r="C3" s="101" t="s">
        <v>32</v>
      </c>
      <c r="D3" s="99" t="s">
        <v>16</v>
      </c>
      <c r="E3" s="99" t="s">
        <v>17</v>
      </c>
      <c r="F3" s="99" t="s">
        <v>2</v>
      </c>
      <c r="G3" s="99" t="s">
        <v>3</v>
      </c>
      <c r="H3" s="99" t="s">
        <v>14</v>
      </c>
      <c r="I3" s="99" t="s">
        <v>9</v>
      </c>
      <c r="J3" s="99" t="s">
        <v>10</v>
      </c>
      <c r="K3" s="99" t="s">
        <v>6</v>
      </c>
      <c r="L3" s="99" t="s">
        <v>4</v>
      </c>
      <c r="M3" s="97" t="s">
        <v>1</v>
      </c>
      <c r="N3" s="94" t="s">
        <v>0</v>
      </c>
      <c r="O3" s="96" t="s">
        <v>18</v>
      </c>
      <c r="P3" s="96"/>
      <c r="Q3" s="96"/>
      <c r="R3" s="96"/>
      <c r="S3" s="96"/>
      <c r="T3" s="96"/>
      <c r="U3" s="90" t="s">
        <v>8</v>
      </c>
      <c r="V3" s="90" t="s">
        <v>19</v>
      </c>
      <c r="W3" s="92" t="s">
        <v>11</v>
      </c>
    </row>
    <row r="4" spans="1:23" s="6" customFormat="1" ht="13.5" customHeight="1" thickBot="1">
      <c r="A4" s="105"/>
      <c r="B4" s="93"/>
      <c r="C4" s="102"/>
      <c r="D4" s="100"/>
      <c r="E4" s="100"/>
      <c r="F4" s="100"/>
      <c r="G4" s="100"/>
      <c r="H4" s="100"/>
      <c r="I4" s="100"/>
      <c r="J4" s="100"/>
      <c r="K4" s="100"/>
      <c r="L4" s="100"/>
      <c r="M4" s="98"/>
      <c r="N4" s="95"/>
      <c r="O4" s="10">
        <v>1</v>
      </c>
      <c r="P4" s="10">
        <v>2</v>
      </c>
      <c r="Q4" s="10">
        <v>3</v>
      </c>
      <c r="R4" s="10">
        <v>4</v>
      </c>
      <c r="S4" s="20" t="s">
        <v>5</v>
      </c>
      <c r="T4" s="11" t="s">
        <v>0</v>
      </c>
      <c r="U4" s="91"/>
      <c r="V4" s="91"/>
      <c r="W4" s="105"/>
    </row>
    <row r="5" spans="1:23" s="25" customFormat="1" ht="12.75">
      <c r="A5" s="21"/>
      <c r="B5" s="21"/>
      <c r="C5" s="21"/>
      <c r="D5" s="21"/>
      <c r="E5" s="21"/>
      <c r="F5" s="21"/>
      <c r="G5" s="24" t="s">
        <v>225</v>
      </c>
      <c r="H5" s="24" t="s">
        <v>226</v>
      </c>
      <c r="I5" s="21"/>
      <c r="J5" s="21"/>
      <c r="K5" s="22"/>
      <c r="L5" s="21"/>
      <c r="M5" s="26"/>
      <c r="N5" s="23"/>
      <c r="O5" s="21"/>
      <c r="P5" s="21"/>
      <c r="Q5" s="21"/>
      <c r="R5" s="21"/>
      <c r="S5" s="21"/>
      <c r="T5" s="23"/>
      <c r="U5" s="27"/>
      <c r="V5" s="21"/>
      <c r="W5" s="21"/>
    </row>
    <row r="6" spans="1:23" s="25" customFormat="1" ht="12.75">
      <c r="A6" s="21"/>
      <c r="B6" s="21"/>
      <c r="C6" s="21"/>
      <c r="D6" s="21"/>
      <c r="E6" s="21"/>
      <c r="F6" s="21"/>
      <c r="G6" s="24" t="s">
        <v>227</v>
      </c>
      <c r="H6" s="24"/>
      <c r="I6" s="21"/>
      <c r="J6" s="21"/>
      <c r="K6" s="22"/>
      <c r="L6" s="21"/>
      <c r="M6" s="26"/>
      <c r="N6" s="23"/>
      <c r="O6" s="21"/>
      <c r="P6" s="21"/>
      <c r="Q6" s="21"/>
      <c r="R6" s="21"/>
      <c r="S6" s="21"/>
      <c r="T6" s="23"/>
      <c r="U6" s="27"/>
      <c r="V6" s="21"/>
      <c r="W6" s="21"/>
    </row>
    <row r="7" spans="1:23" s="25" customFormat="1" ht="12.75">
      <c r="A7" s="21">
        <v>12</v>
      </c>
      <c r="B7" s="21">
        <v>1</v>
      </c>
      <c r="C7" s="21"/>
      <c r="D7" s="21" t="s">
        <v>31</v>
      </c>
      <c r="E7" s="21" t="s">
        <v>29</v>
      </c>
      <c r="F7" s="21">
        <v>44</v>
      </c>
      <c r="G7" s="21" t="s">
        <v>221</v>
      </c>
      <c r="H7" s="21" t="s">
        <v>171</v>
      </c>
      <c r="I7" s="21" t="s">
        <v>15</v>
      </c>
      <c r="J7" s="21" t="s">
        <v>13</v>
      </c>
      <c r="K7" s="22">
        <v>40463</v>
      </c>
      <c r="L7" s="21" t="s">
        <v>59</v>
      </c>
      <c r="M7" s="26">
        <v>40.75</v>
      </c>
      <c r="N7" s="23">
        <v>1.446</v>
      </c>
      <c r="O7" s="21">
        <v>20</v>
      </c>
      <c r="P7" s="21">
        <v>25</v>
      </c>
      <c r="Q7" s="21">
        <v>27.5</v>
      </c>
      <c r="R7" s="21">
        <v>28.5</v>
      </c>
      <c r="S7" s="21">
        <f>Q7</f>
        <v>27.5</v>
      </c>
      <c r="T7" s="23">
        <f aca="true" t="shared" si="0" ref="T7:T35">S7*N7</f>
        <v>39.765</v>
      </c>
      <c r="U7" s="27"/>
      <c r="V7" s="21" t="s">
        <v>247</v>
      </c>
      <c r="W7" s="21">
        <v>12</v>
      </c>
    </row>
    <row r="8" spans="1:23" s="25" customFormat="1" ht="12.75">
      <c r="A8" s="21">
        <v>12</v>
      </c>
      <c r="B8" s="21">
        <v>1</v>
      </c>
      <c r="C8" s="21"/>
      <c r="D8" s="21" t="s">
        <v>31</v>
      </c>
      <c r="E8" s="21" t="s">
        <v>29</v>
      </c>
      <c r="F8" s="21">
        <v>48</v>
      </c>
      <c r="G8" s="21" t="s">
        <v>106</v>
      </c>
      <c r="H8" s="21" t="s">
        <v>72</v>
      </c>
      <c r="I8" s="21" t="s">
        <v>15</v>
      </c>
      <c r="J8" s="21" t="s">
        <v>13</v>
      </c>
      <c r="K8" s="22">
        <v>30006</v>
      </c>
      <c r="L8" s="21" t="s">
        <v>12</v>
      </c>
      <c r="M8" s="26">
        <v>47.38</v>
      </c>
      <c r="N8" s="23">
        <v>1.0494</v>
      </c>
      <c r="O8" s="21">
        <v>62.5</v>
      </c>
      <c r="P8" s="21">
        <v>65</v>
      </c>
      <c r="Q8" s="31">
        <v>67.5</v>
      </c>
      <c r="R8" s="21"/>
      <c r="S8" s="21">
        <f>P8</f>
        <v>65</v>
      </c>
      <c r="T8" s="23">
        <f t="shared" si="0"/>
        <v>68.21100000000001</v>
      </c>
      <c r="U8" s="27" t="s">
        <v>232</v>
      </c>
      <c r="V8" s="21" t="s">
        <v>240</v>
      </c>
      <c r="W8" s="21">
        <v>27</v>
      </c>
    </row>
    <row r="9" spans="1:23" s="25" customFormat="1" ht="12.75">
      <c r="A9" s="21">
        <v>5</v>
      </c>
      <c r="B9" s="21">
        <v>2</v>
      </c>
      <c r="C9" s="21"/>
      <c r="D9" s="21" t="s">
        <v>31</v>
      </c>
      <c r="E9" s="21" t="s">
        <v>29</v>
      </c>
      <c r="F9" s="21">
        <v>48</v>
      </c>
      <c r="G9" s="21" t="s">
        <v>62</v>
      </c>
      <c r="H9" s="21" t="s">
        <v>46</v>
      </c>
      <c r="I9" s="21" t="s">
        <v>46</v>
      </c>
      <c r="J9" s="21" t="s">
        <v>13</v>
      </c>
      <c r="K9" s="22">
        <v>28656</v>
      </c>
      <c r="L9" s="21" t="s">
        <v>12</v>
      </c>
      <c r="M9" s="26">
        <v>46.8</v>
      </c>
      <c r="N9" s="23">
        <v>1.0566</v>
      </c>
      <c r="O9" s="21">
        <v>50</v>
      </c>
      <c r="P9" s="21">
        <v>52.5</v>
      </c>
      <c r="Q9" s="31">
        <v>55</v>
      </c>
      <c r="R9" s="21"/>
      <c r="S9" s="21">
        <f>P9</f>
        <v>52.5</v>
      </c>
      <c r="T9" s="23">
        <f t="shared" si="0"/>
        <v>55.4715</v>
      </c>
      <c r="U9" s="27"/>
      <c r="V9" s="21" t="s">
        <v>237</v>
      </c>
      <c r="W9" s="21">
        <v>5</v>
      </c>
    </row>
    <row r="10" spans="1:23" s="25" customFormat="1" ht="12.75">
      <c r="A10" s="21">
        <v>12</v>
      </c>
      <c r="B10" s="21">
        <v>1</v>
      </c>
      <c r="C10" s="21"/>
      <c r="D10" s="21" t="s">
        <v>31</v>
      </c>
      <c r="E10" s="21" t="s">
        <v>29</v>
      </c>
      <c r="F10" s="21">
        <v>52</v>
      </c>
      <c r="G10" s="21" t="s">
        <v>138</v>
      </c>
      <c r="H10" s="21" t="s">
        <v>20</v>
      </c>
      <c r="I10" s="21" t="s">
        <v>15</v>
      </c>
      <c r="J10" s="21" t="s">
        <v>13</v>
      </c>
      <c r="K10" s="22">
        <v>27163</v>
      </c>
      <c r="L10" s="21" t="s">
        <v>49</v>
      </c>
      <c r="M10" s="26">
        <v>50.84</v>
      </c>
      <c r="N10" s="23">
        <v>1.0178</v>
      </c>
      <c r="O10" s="21">
        <v>37.5</v>
      </c>
      <c r="P10" s="21">
        <v>40</v>
      </c>
      <c r="Q10" s="31">
        <v>42.5</v>
      </c>
      <c r="R10" s="21"/>
      <c r="S10" s="21">
        <f>P10</f>
        <v>40</v>
      </c>
      <c r="T10" s="23">
        <f t="shared" si="0"/>
        <v>40.712</v>
      </c>
      <c r="U10" s="27"/>
      <c r="V10" s="21" t="s">
        <v>246</v>
      </c>
      <c r="W10" s="21">
        <v>12</v>
      </c>
    </row>
    <row r="11" spans="1:23" s="25" customFormat="1" ht="12.75">
      <c r="A11" s="21">
        <v>12</v>
      </c>
      <c r="B11" s="21">
        <v>1</v>
      </c>
      <c r="C11" s="21"/>
      <c r="D11" s="21" t="s">
        <v>31</v>
      </c>
      <c r="E11" s="21" t="s">
        <v>29</v>
      </c>
      <c r="F11" s="21">
        <v>52</v>
      </c>
      <c r="G11" s="21" t="s">
        <v>64</v>
      </c>
      <c r="H11" s="21" t="s">
        <v>46</v>
      </c>
      <c r="I11" s="21" t="s">
        <v>46</v>
      </c>
      <c r="J11" s="21" t="s">
        <v>13</v>
      </c>
      <c r="K11" s="22">
        <v>32019</v>
      </c>
      <c r="L11" s="21" t="s">
        <v>12</v>
      </c>
      <c r="M11" s="26">
        <v>51.48</v>
      </c>
      <c r="N11" s="23">
        <v>0.9809</v>
      </c>
      <c r="O11" s="21">
        <v>50</v>
      </c>
      <c r="P11" s="21">
        <v>52.5</v>
      </c>
      <c r="Q11" s="21">
        <v>55</v>
      </c>
      <c r="R11" s="21"/>
      <c r="S11" s="21">
        <f>Q11</f>
        <v>55</v>
      </c>
      <c r="T11" s="23">
        <f t="shared" si="0"/>
        <v>53.9495</v>
      </c>
      <c r="U11" s="27"/>
      <c r="V11" s="21" t="s">
        <v>237</v>
      </c>
      <c r="W11" s="21">
        <v>12</v>
      </c>
    </row>
    <row r="12" spans="1:23" s="25" customFormat="1" ht="12.75">
      <c r="A12" s="21">
        <v>5</v>
      </c>
      <c r="B12" s="21">
        <v>2</v>
      </c>
      <c r="C12" s="21"/>
      <c r="D12" s="21" t="s">
        <v>31</v>
      </c>
      <c r="E12" s="21" t="s">
        <v>29</v>
      </c>
      <c r="F12" s="21">
        <v>52</v>
      </c>
      <c r="G12" s="21" t="s">
        <v>65</v>
      </c>
      <c r="H12" s="21" t="s">
        <v>46</v>
      </c>
      <c r="I12" s="21" t="s">
        <v>46</v>
      </c>
      <c r="J12" s="21" t="s">
        <v>13</v>
      </c>
      <c r="K12" s="22">
        <v>31770</v>
      </c>
      <c r="L12" s="21" t="s">
        <v>12</v>
      </c>
      <c r="M12" s="26">
        <v>51.02</v>
      </c>
      <c r="N12" s="23">
        <v>0.9872</v>
      </c>
      <c r="O12" s="21">
        <v>47.5</v>
      </c>
      <c r="P12" s="31">
        <v>52.5</v>
      </c>
      <c r="Q12" s="31">
        <v>52.5</v>
      </c>
      <c r="R12" s="21"/>
      <c r="S12" s="21">
        <f>O12</f>
        <v>47.5</v>
      </c>
      <c r="T12" s="23">
        <f t="shared" si="0"/>
        <v>46.891999999999996</v>
      </c>
      <c r="U12" s="27"/>
      <c r="V12" s="21" t="s">
        <v>237</v>
      </c>
      <c r="W12" s="21">
        <v>5</v>
      </c>
    </row>
    <row r="13" spans="1:23" s="25" customFormat="1" ht="12.75">
      <c r="A13" s="21">
        <v>3</v>
      </c>
      <c r="B13" s="21">
        <v>3</v>
      </c>
      <c r="C13" s="21"/>
      <c r="D13" s="21" t="s">
        <v>31</v>
      </c>
      <c r="E13" s="21" t="s">
        <v>29</v>
      </c>
      <c r="F13" s="21">
        <v>52</v>
      </c>
      <c r="G13" s="21" t="s">
        <v>210</v>
      </c>
      <c r="H13" s="21" t="s">
        <v>20</v>
      </c>
      <c r="I13" s="21" t="s">
        <v>15</v>
      </c>
      <c r="J13" s="21" t="s">
        <v>13</v>
      </c>
      <c r="K13" s="22">
        <v>29161</v>
      </c>
      <c r="L13" s="21" t="s">
        <v>12</v>
      </c>
      <c r="M13" s="26">
        <v>51.5</v>
      </c>
      <c r="N13" s="23">
        <v>0.9731</v>
      </c>
      <c r="O13" s="21">
        <v>45</v>
      </c>
      <c r="P13" s="31">
        <v>50</v>
      </c>
      <c r="Q13" s="31">
        <v>50</v>
      </c>
      <c r="R13" s="21"/>
      <c r="S13" s="21">
        <f>O13</f>
        <v>45</v>
      </c>
      <c r="T13" s="23">
        <f t="shared" si="0"/>
        <v>43.7895</v>
      </c>
      <c r="U13" s="27"/>
      <c r="V13" s="21"/>
      <c r="W13" s="21">
        <v>3</v>
      </c>
    </row>
    <row r="14" spans="1:23" s="25" customFormat="1" ht="12.75">
      <c r="A14" s="21">
        <v>12</v>
      </c>
      <c r="B14" s="21">
        <v>1</v>
      </c>
      <c r="C14" s="21"/>
      <c r="D14" s="21" t="s">
        <v>31</v>
      </c>
      <c r="E14" s="21" t="s">
        <v>29</v>
      </c>
      <c r="F14" s="21">
        <v>52</v>
      </c>
      <c r="G14" s="21" t="s">
        <v>119</v>
      </c>
      <c r="H14" s="21" t="s">
        <v>30</v>
      </c>
      <c r="I14" s="21" t="s">
        <v>30</v>
      </c>
      <c r="J14" s="21" t="s">
        <v>13</v>
      </c>
      <c r="K14" s="22">
        <v>37716</v>
      </c>
      <c r="L14" s="21" t="s">
        <v>23</v>
      </c>
      <c r="M14" s="26">
        <v>50.92</v>
      </c>
      <c r="N14" s="23">
        <v>1.1155</v>
      </c>
      <c r="O14" s="21">
        <v>55</v>
      </c>
      <c r="P14" s="21">
        <v>61</v>
      </c>
      <c r="Q14" s="21">
        <v>62.5</v>
      </c>
      <c r="R14" s="21">
        <v>65</v>
      </c>
      <c r="S14" s="21">
        <f>Q14</f>
        <v>62.5</v>
      </c>
      <c r="T14" s="23">
        <f t="shared" si="0"/>
        <v>69.71875</v>
      </c>
      <c r="U14" s="27" t="s">
        <v>235</v>
      </c>
      <c r="V14" s="21" t="s">
        <v>238</v>
      </c>
      <c r="W14" s="21">
        <v>27</v>
      </c>
    </row>
    <row r="15" spans="1:23" s="25" customFormat="1" ht="12.75">
      <c r="A15" s="21">
        <v>12</v>
      </c>
      <c r="B15" s="21">
        <v>1</v>
      </c>
      <c r="C15" s="21"/>
      <c r="D15" s="21" t="s">
        <v>31</v>
      </c>
      <c r="E15" s="21" t="s">
        <v>29</v>
      </c>
      <c r="F15" s="21">
        <v>56</v>
      </c>
      <c r="G15" s="21" t="s">
        <v>182</v>
      </c>
      <c r="H15" s="21" t="s">
        <v>110</v>
      </c>
      <c r="I15" s="21" t="s">
        <v>15</v>
      </c>
      <c r="J15" s="21" t="s">
        <v>13</v>
      </c>
      <c r="K15" s="22">
        <v>28752</v>
      </c>
      <c r="L15" s="21" t="s">
        <v>49</v>
      </c>
      <c r="M15" s="26">
        <v>55.35</v>
      </c>
      <c r="N15" s="23">
        <v>0.9208</v>
      </c>
      <c r="O15" s="21">
        <v>62.5</v>
      </c>
      <c r="P15" s="21">
        <v>65</v>
      </c>
      <c r="Q15" s="31">
        <v>67.5</v>
      </c>
      <c r="R15" s="21"/>
      <c r="S15" s="21">
        <f>P15</f>
        <v>65</v>
      </c>
      <c r="T15" s="23">
        <f t="shared" si="0"/>
        <v>59.852</v>
      </c>
      <c r="U15" s="27"/>
      <c r="V15" s="21" t="s">
        <v>239</v>
      </c>
      <c r="W15" s="21">
        <v>12</v>
      </c>
    </row>
    <row r="16" spans="1:23" s="25" customFormat="1" ht="12.75">
      <c r="A16" s="21">
        <v>5</v>
      </c>
      <c r="B16" s="21">
        <v>2</v>
      </c>
      <c r="C16" s="21"/>
      <c r="D16" s="21" t="s">
        <v>31</v>
      </c>
      <c r="E16" s="21" t="s">
        <v>29</v>
      </c>
      <c r="F16" s="21">
        <v>56</v>
      </c>
      <c r="G16" s="21" t="s">
        <v>82</v>
      </c>
      <c r="H16" s="21" t="s">
        <v>83</v>
      </c>
      <c r="I16" s="21" t="s">
        <v>83</v>
      </c>
      <c r="J16" s="21" t="s">
        <v>13</v>
      </c>
      <c r="K16" s="22">
        <v>27517</v>
      </c>
      <c r="L16" s="21" t="s">
        <v>49</v>
      </c>
      <c r="M16" s="26">
        <v>55.9</v>
      </c>
      <c r="N16" s="23">
        <v>0.9274</v>
      </c>
      <c r="O16" s="21">
        <v>60</v>
      </c>
      <c r="P16" s="21">
        <v>62.5</v>
      </c>
      <c r="Q16" s="21">
        <v>65</v>
      </c>
      <c r="R16" s="21"/>
      <c r="S16" s="21">
        <f>Q16</f>
        <v>65</v>
      </c>
      <c r="T16" s="23">
        <f t="shared" si="0"/>
        <v>60.281</v>
      </c>
      <c r="U16" s="27" t="s">
        <v>230</v>
      </c>
      <c r="V16" s="21" t="s">
        <v>241</v>
      </c>
      <c r="W16" s="21">
        <v>14</v>
      </c>
    </row>
    <row r="17" spans="1:23" s="25" customFormat="1" ht="12.75">
      <c r="A17" s="21">
        <v>12</v>
      </c>
      <c r="B17" s="21">
        <v>1</v>
      </c>
      <c r="C17" s="21"/>
      <c r="D17" s="21" t="s">
        <v>31</v>
      </c>
      <c r="E17" s="21" t="s">
        <v>29</v>
      </c>
      <c r="F17" s="21">
        <v>56</v>
      </c>
      <c r="G17" s="21" t="s">
        <v>63</v>
      </c>
      <c r="H17" s="21" t="s">
        <v>46</v>
      </c>
      <c r="I17" s="21" t="s">
        <v>46</v>
      </c>
      <c r="J17" s="21" t="s">
        <v>13</v>
      </c>
      <c r="K17" s="22">
        <v>29390</v>
      </c>
      <c r="L17" s="21" t="s">
        <v>12</v>
      </c>
      <c r="M17" s="26">
        <v>56</v>
      </c>
      <c r="N17" s="23">
        <v>0.911</v>
      </c>
      <c r="O17" s="21">
        <v>75</v>
      </c>
      <c r="P17" s="21">
        <v>80</v>
      </c>
      <c r="Q17" s="31">
        <v>82.5</v>
      </c>
      <c r="R17" s="21"/>
      <c r="S17" s="21">
        <f>P17</f>
        <v>80</v>
      </c>
      <c r="T17" s="23">
        <f t="shared" si="0"/>
        <v>72.88</v>
      </c>
      <c r="U17" s="27" t="s">
        <v>231</v>
      </c>
      <c r="V17" s="21" t="s">
        <v>237</v>
      </c>
      <c r="W17" s="21">
        <v>48</v>
      </c>
    </row>
    <row r="18" spans="1:23" s="25" customFormat="1" ht="12.75">
      <c r="A18" s="21">
        <v>5</v>
      </c>
      <c r="B18" s="21">
        <v>2</v>
      </c>
      <c r="C18" s="21"/>
      <c r="D18" s="21" t="s">
        <v>31</v>
      </c>
      <c r="E18" s="21" t="s">
        <v>29</v>
      </c>
      <c r="F18" s="21">
        <v>56</v>
      </c>
      <c r="G18" s="21" t="s">
        <v>120</v>
      </c>
      <c r="H18" s="21" t="s">
        <v>30</v>
      </c>
      <c r="I18" s="21" t="s">
        <v>30</v>
      </c>
      <c r="J18" s="21" t="s">
        <v>13</v>
      </c>
      <c r="K18" s="22">
        <v>32421</v>
      </c>
      <c r="L18" s="21" t="s">
        <v>12</v>
      </c>
      <c r="M18" s="26">
        <v>54.64</v>
      </c>
      <c r="N18" s="23">
        <v>0.9333</v>
      </c>
      <c r="O18" s="21">
        <v>65</v>
      </c>
      <c r="P18" s="21">
        <v>72.5</v>
      </c>
      <c r="Q18" s="31">
        <v>80</v>
      </c>
      <c r="R18" s="21"/>
      <c r="S18" s="21">
        <f>P18</f>
        <v>72.5</v>
      </c>
      <c r="T18" s="23">
        <f t="shared" si="0"/>
        <v>67.66425</v>
      </c>
      <c r="U18" s="27" t="s">
        <v>233</v>
      </c>
      <c r="V18" s="21" t="s">
        <v>238</v>
      </c>
      <c r="W18" s="21">
        <v>14</v>
      </c>
    </row>
    <row r="19" spans="1:23" s="25" customFormat="1" ht="12.75">
      <c r="A19" s="21">
        <v>3</v>
      </c>
      <c r="B19" s="21">
        <v>3</v>
      </c>
      <c r="C19" s="21"/>
      <c r="D19" s="21" t="s">
        <v>31</v>
      </c>
      <c r="E19" s="21" t="s">
        <v>29</v>
      </c>
      <c r="F19" s="21">
        <v>56</v>
      </c>
      <c r="G19" s="21" t="s">
        <v>80</v>
      </c>
      <c r="H19" s="21" t="s">
        <v>220</v>
      </c>
      <c r="I19" s="21" t="s">
        <v>15</v>
      </c>
      <c r="J19" s="21" t="s">
        <v>13</v>
      </c>
      <c r="K19" s="22">
        <v>31573</v>
      </c>
      <c r="L19" s="21" t="s">
        <v>12</v>
      </c>
      <c r="M19" s="26">
        <v>55.46</v>
      </c>
      <c r="N19" s="23">
        <v>0.9208</v>
      </c>
      <c r="O19" s="21">
        <v>42.5</v>
      </c>
      <c r="P19" s="21">
        <v>45</v>
      </c>
      <c r="Q19" s="21">
        <v>47.5</v>
      </c>
      <c r="R19" s="21"/>
      <c r="S19" s="21">
        <f>Q19</f>
        <v>47.5</v>
      </c>
      <c r="T19" s="23">
        <f t="shared" si="0"/>
        <v>43.738</v>
      </c>
      <c r="U19" s="27"/>
      <c r="V19" s="21" t="s">
        <v>245</v>
      </c>
      <c r="W19" s="21">
        <v>3</v>
      </c>
    </row>
    <row r="20" spans="1:23" s="25" customFormat="1" ht="12.75">
      <c r="A20" s="21">
        <v>2</v>
      </c>
      <c r="B20" s="21">
        <v>4</v>
      </c>
      <c r="C20" s="21"/>
      <c r="D20" s="21" t="s">
        <v>31</v>
      </c>
      <c r="E20" s="21" t="s">
        <v>29</v>
      </c>
      <c r="F20" s="21">
        <v>56</v>
      </c>
      <c r="G20" s="21" t="s">
        <v>60</v>
      </c>
      <c r="H20" s="21" t="s">
        <v>46</v>
      </c>
      <c r="I20" s="21" t="s">
        <v>46</v>
      </c>
      <c r="J20" s="21" t="s">
        <v>13</v>
      </c>
      <c r="K20" s="22">
        <v>30432</v>
      </c>
      <c r="L20" s="21" t="s">
        <v>12</v>
      </c>
      <c r="M20" s="26">
        <v>54.58</v>
      </c>
      <c r="N20" s="23">
        <v>0.9333</v>
      </c>
      <c r="O20" s="21">
        <v>40</v>
      </c>
      <c r="P20" s="21">
        <v>42.5</v>
      </c>
      <c r="Q20" s="21">
        <v>45</v>
      </c>
      <c r="R20" s="21"/>
      <c r="S20" s="21">
        <f>Q20</f>
        <v>45</v>
      </c>
      <c r="T20" s="23">
        <f t="shared" si="0"/>
        <v>41.9985</v>
      </c>
      <c r="U20" s="27"/>
      <c r="V20" s="21" t="s">
        <v>237</v>
      </c>
      <c r="W20" s="21">
        <v>2</v>
      </c>
    </row>
    <row r="21" spans="1:23" s="25" customFormat="1" ht="12.75">
      <c r="A21" s="21">
        <v>1</v>
      </c>
      <c r="B21" s="21">
        <v>5</v>
      </c>
      <c r="C21" s="21"/>
      <c r="D21" s="21" t="s">
        <v>31</v>
      </c>
      <c r="E21" s="21" t="s">
        <v>29</v>
      </c>
      <c r="F21" s="21">
        <v>56</v>
      </c>
      <c r="G21" s="21" t="s">
        <v>94</v>
      </c>
      <c r="H21" s="21" t="s">
        <v>242</v>
      </c>
      <c r="I21" s="21" t="s">
        <v>15</v>
      </c>
      <c r="J21" s="21" t="s">
        <v>13</v>
      </c>
      <c r="K21" s="22">
        <v>29696</v>
      </c>
      <c r="L21" s="21" t="s">
        <v>12</v>
      </c>
      <c r="M21" s="26">
        <v>55.82</v>
      </c>
      <c r="N21" s="23">
        <v>0.911</v>
      </c>
      <c r="O21" s="21">
        <v>45</v>
      </c>
      <c r="P21" s="31">
        <v>55</v>
      </c>
      <c r="Q21" s="31">
        <v>55</v>
      </c>
      <c r="R21" s="21"/>
      <c r="S21" s="21">
        <f>O21</f>
        <v>45</v>
      </c>
      <c r="T21" s="23">
        <f t="shared" si="0"/>
        <v>40.995000000000005</v>
      </c>
      <c r="U21" s="27"/>
      <c r="V21" s="21" t="s">
        <v>243</v>
      </c>
      <c r="W21" s="21">
        <v>1</v>
      </c>
    </row>
    <row r="22" spans="1:23" s="25" customFormat="1" ht="12.75">
      <c r="A22" s="21">
        <v>12</v>
      </c>
      <c r="B22" s="21">
        <v>1</v>
      </c>
      <c r="C22" s="21"/>
      <c r="D22" s="21" t="s">
        <v>31</v>
      </c>
      <c r="E22" s="21" t="s">
        <v>29</v>
      </c>
      <c r="F22" s="21">
        <v>56</v>
      </c>
      <c r="G22" s="21" t="s">
        <v>126</v>
      </c>
      <c r="H22" s="21" t="s">
        <v>184</v>
      </c>
      <c r="I22" s="21" t="s">
        <v>15</v>
      </c>
      <c r="J22" s="21" t="s">
        <v>13</v>
      </c>
      <c r="K22" s="22">
        <v>38141</v>
      </c>
      <c r="L22" s="21" t="s">
        <v>21</v>
      </c>
      <c r="M22" s="26">
        <v>55.78</v>
      </c>
      <c r="N22" s="23">
        <v>1.1205</v>
      </c>
      <c r="O22" s="21">
        <v>45</v>
      </c>
      <c r="P22" s="21">
        <v>47.5</v>
      </c>
      <c r="Q22" s="21">
        <v>50</v>
      </c>
      <c r="R22" s="21"/>
      <c r="S22" s="21">
        <f>Q22</f>
        <v>50</v>
      </c>
      <c r="T22" s="23">
        <f t="shared" si="0"/>
        <v>56.025000000000006</v>
      </c>
      <c r="U22" s="27" t="s">
        <v>236</v>
      </c>
      <c r="V22" s="21" t="s">
        <v>244</v>
      </c>
      <c r="W22" s="21">
        <v>21</v>
      </c>
    </row>
    <row r="23" spans="1:23" s="25" customFormat="1" ht="12.75">
      <c r="A23" s="21">
        <v>12</v>
      </c>
      <c r="B23" s="21">
        <v>1</v>
      </c>
      <c r="C23" s="21"/>
      <c r="D23" s="21" t="s">
        <v>31</v>
      </c>
      <c r="E23" s="21" t="s">
        <v>29</v>
      </c>
      <c r="F23" s="21">
        <v>56</v>
      </c>
      <c r="G23" s="21" t="s">
        <v>121</v>
      </c>
      <c r="H23" s="21" t="s">
        <v>69</v>
      </c>
      <c r="I23" s="21" t="s">
        <v>69</v>
      </c>
      <c r="J23" s="21" t="s">
        <v>13</v>
      </c>
      <c r="K23" s="22">
        <v>37009</v>
      </c>
      <c r="L23" s="21" t="s">
        <v>23</v>
      </c>
      <c r="M23" s="26">
        <v>54.8</v>
      </c>
      <c r="N23" s="23">
        <v>1.0004</v>
      </c>
      <c r="O23" s="21">
        <v>77.5</v>
      </c>
      <c r="P23" s="31">
        <v>82.5</v>
      </c>
      <c r="Q23" s="31">
        <v>82.5</v>
      </c>
      <c r="R23" s="21"/>
      <c r="S23" s="21">
        <f>O23</f>
        <v>77.5</v>
      </c>
      <c r="T23" s="23">
        <f t="shared" si="0"/>
        <v>77.53099999999999</v>
      </c>
      <c r="U23" s="27" t="s">
        <v>234</v>
      </c>
      <c r="V23" s="21"/>
      <c r="W23" s="21">
        <v>48</v>
      </c>
    </row>
    <row r="24" spans="1:23" s="25" customFormat="1" ht="12.75">
      <c r="A24" s="21">
        <v>12</v>
      </c>
      <c r="B24" s="21">
        <v>1</v>
      </c>
      <c r="C24" s="21"/>
      <c r="D24" s="21" t="s">
        <v>31</v>
      </c>
      <c r="E24" s="21" t="s">
        <v>29</v>
      </c>
      <c r="F24" s="21">
        <v>60</v>
      </c>
      <c r="G24" s="21" t="s">
        <v>107</v>
      </c>
      <c r="H24" s="21" t="s">
        <v>72</v>
      </c>
      <c r="I24" s="21" t="s">
        <v>15</v>
      </c>
      <c r="J24" s="21" t="s">
        <v>13</v>
      </c>
      <c r="K24" s="22">
        <v>35751</v>
      </c>
      <c r="L24" s="21" t="s">
        <v>26</v>
      </c>
      <c r="M24" s="26">
        <v>59.18</v>
      </c>
      <c r="N24" s="23">
        <v>0.8913</v>
      </c>
      <c r="O24" s="21">
        <v>65</v>
      </c>
      <c r="P24" s="31">
        <v>70</v>
      </c>
      <c r="Q24" s="21">
        <v>70</v>
      </c>
      <c r="R24" s="21"/>
      <c r="S24" s="21">
        <f>Q24</f>
        <v>70</v>
      </c>
      <c r="T24" s="23">
        <f t="shared" si="0"/>
        <v>62.391</v>
      </c>
      <c r="U24" s="27"/>
      <c r="V24" s="21" t="s">
        <v>250</v>
      </c>
      <c r="W24" s="21">
        <v>12</v>
      </c>
    </row>
    <row r="25" spans="1:23" s="25" customFormat="1" ht="12.75">
      <c r="A25" s="21">
        <v>12</v>
      </c>
      <c r="B25" s="21">
        <v>1</v>
      </c>
      <c r="C25" s="21"/>
      <c r="D25" s="21" t="s">
        <v>31</v>
      </c>
      <c r="E25" s="21" t="s">
        <v>29</v>
      </c>
      <c r="F25" s="21">
        <v>60</v>
      </c>
      <c r="G25" s="21" t="s">
        <v>54</v>
      </c>
      <c r="H25" s="21" t="s">
        <v>191</v>
      </c>
      <c r="I25" s="21" t="s">
        <v>15</v>
      </c>
      <c r="J25" s="21" t="s">
        <v>13</v>
      </c>
      <c r="K25" s="22">
        <v>28063</v>
      </c>
      <c r="L25" s="21" t="s">
        <v>49</v>
      </c>
      <c r="M25" s="26">
        <v>59.6</v>
      </c>
      <c r="N25" s="23">
        <v>0.8754</v>
      </c>
      <c r="O25" s="21">
        <v>70</v>
      </c>
      <c r="P25" s="21">
        <v>75</v>
      </c>
      <c r="Q25" s="31">
        <v>80</v>
      </c>
      <c r="R25" s="21"/>
      <c r="S25" s="21">
        <f>P25</f>
        <v>75</v>
      </c>
      <c r="T25" s="23">
        <f t="shared" si="0"/>
        <v>65.655</v>
      </c>
      <c r="U25" s="27" t="s">
        <v>229</v>
      </c>
      <c r="V25" s="21"/>
      <c r="W25" s="21">
        <v>27</v>
      </c>
    </row>
    <row r="26" spans="1:23" s="25" customFormat="1" ht="12.75">
      <c r="A26" s="21">
        <v>12</v>
      </c>
      <c r="B26" s="21">
        <v>1</v>
      </c>
      <c r="C26" s="21"/>
      <c r="D26" s="21" t="s">
        <v>31</v>
      </c>
      <c r="E26" s="21" t="s">
        <v>29</v>
      </c>
      <c r="F26" s="21">
        <v>60</v>
      </c>
      <c r="G26" s="21" t="s">
        <v>123</v>
      </c>
      <c r="H26" s="21" t="s">
        <v>184</v>
      </c>
      <c r="I26" s="21" t="s">
        <v>15</v>
      </c>
      <c r="J26" s="21" t="s">
        <v>13</v>
      </c>
      <c r="K26" s="22">
        <v>32204</v>
      </c>
      <c r="L26" s="21" t="s">
        <v>12</v>
      </c>
      <c r="M26" s="26">
        <v>57.7</v>
      </c>
      <c r="N26" s="23">
        <v>0.8902</v>
      </c>
      <c r="O26" s="31">
        <v>65</v>
      </c>
      <c r="P26" s="21">
        <v>67.5</v>
      </c>
      <c r="Q26" s="21">
        <v>70</v>
      </c>
      <c r="R26" s="21"/>
      <c r="S26" s="21">
        <f>Q26</f>
        <v>70</v>
      </c>
      <c r="T26" s="23">
        <f t="shared" si="0"/>
        <v>62.314</v>
      </c>
      <c r="U26" s="27"/>
      <c r="V26" s="21" t="s">
        <v>244</v>
      </c>
      <c r="W26" s="21">
        <v>12</v>
      </c>
    </row>
    <row r="27" spans="1:23" s="25" customFormat="1" ht="12.75">
      <c r="A27" s="21">
        <v>5</v>
      </c>
      <c r="B27" s="21">
        <v>2</v>
      </c>
      <c r="C27" s="21"/>
      <c r="D27" s="21" t="s">
        <v>31</v>
      </c>
      <c r="E27" s="21" t="s">
        <v>29</v>
      </c>
      <c r="F27" s="21">
        <v>60</v>
      </c>
      <c r="G27" s="21" t="s">
        <v>145</v>
      </c>
      <c r="H27" s="21" t="s">
        <v>72</v>
      </c>
      <c r="I27" s="21" t="s">
        <v>15</v>
      </c>
      <c r="J27" s="21" t="s">
        <v>13</v>
      </c>
      <c r="K27" s="22">
        <v>34222</v>
      </c>
      <c r="L27" s="21" t="s">
        <v>12</v>
      </c>
      <c r="M27" s="26">
        <v>58.2</v>
      </c>
      <c r="N27" s="23">
        <v>0.8851</v>
      </c>
      <c r="O27" s="21">
        <v>45</v>
      </c>
      <c r="P27" s="21">
        <v>50</v>
      </c>
      <c r="Q27" s="31">
        <v>52.5</v>
      </c>
      <c r="R27" s="21"/>
      <c r="S27" s="21">
        <f>P27</f>
        <v>50</v>
      </c>
      <c r="T27" s="23">
        <f t="shared" si="0"/>
        <v>44.255</v>
      </c>
      <c r="U27" s="27"/>
      <c r="V27" s="21" t="s">
        <v>252</v>
      </c>
      <c r="W27" s="21">
        <v>5</v>
      </c>
    </row>
    <row r="28" spans="1:23" s="25" customFormat="1" ht="12.75">
      <c r="A28" s="21">
        <v>12</v>
      </c>
      <c r="B28" s="21">
        <v>1</v>
      </c>
      <c r="C28" s="21"/>
      <c r="D28" s="21" t="s">
        <v>31</v>
      </c>
      <c r="E28" s="21" t="s">
        <v>29</v>
      </c>
      <c r="F28" s="21">
        <v>67.5</v>
      </c>
      <c r="G28" s="21" t="s">
        <v>61</v>
      </c>
      <c r="H28" s="21" t="s">
        <v>46</v>
      </c>
      <c r="I28" s="21" t="s">
        <v>46</v>
      </c>
      <c r="J28" s="21" t="s">
        <v>13</v>
      </c>
      <c r="K28" s="22">
        <v>27473</v>
      </c>
      <c r="L28" s="21" t="s">
        <v>49</v>
      </c>
      <c r="M28" s="26">
        <v>63.25</v>
      </c>
      <c r="N28" s="23">
        <v>0.8513</v>
      </c>
      <c r="O28" s="21">
        <v>67.5</v>
      </c>
      <c r="P28" s="21">
        <v>70</v>
      </c>
      <c r="Q28" s="31">
        <v>72.5</v>
      </c>
      <c r="R28" s="21"/>
      <c r="S28" s="21">
        <f>P28</f>
        <v>70</v>
      </c>
      <c r="T28" s="23">
        <f t="shared" si="0"/>
        <v>59.590999999999994</v>
      </c>
      <c r="U28" s="27"/>
      <c r="V28" s="21"/>
      <c r="W28" s="21">
        <v>12</v>
      </c>
    </row>
    <row r="29" spans="1:23" s="25" customFormat="1" ht="12.75">
      <c r="A29" s="21">
        <v>5</v>
      </c>
      <c r="B29" s="21">
        <v>2</v>
      </c>
      <c r="C29" s="21"/>
      <c r="D29" s="21" t="s">
        <v>31</v>
      </c>
      <c r="E29" s="21" t="s">
        <v>29</v>
      </c>
      <c r="F29" s="21">
        <v>67.5</v>
      </c>
      <c r="G29" s="21" t="s">
        <v>53</v>
      </c>
      <c r="H29" s="21" t="s">
        <v>69</v>
      </c>
      <c r="I29" s="21" t="s">
        <v>69</v>
      </c>
      <c r="J29" s="21" t="s">
        <v>13</v>
      </c>
      <c r="K29" s="22">
        <v>27409</v>
      </c>
      <c r="L29" s="21" t="s">
        <v>49</v>
      </c>
      <c r="M29" s="26">
        <v>65.8</v>
      </c>
      <c r="N29" s="23">
        <v>0.8206</v>
      </c>
      <c r="O29" s="21">
        <v>50</v>
      </c>
      <c r="P29" s="31">
        <v>52.5</v>
      </c>
      <c r="Q29" s="31">
        <v>52.5</v>
      </c>
      <c r="R29" s="21"/>
      <c r="S29" s="21">
        <f>O29</f>
        <v>50</v>
      </c>
      <c r="T29" s="23">
        <f t="shared" si="0"/>
        <v>41.03</v>
      </c>
      <c r="U29" s="27"/>
      <c r="V29" s="21"/>
      <c r="W29" s="21">
        <v>5</v>
      </c>
    </row>
    <row r="30" spans="1:23" s="25" customFormat="1" ht="12.75">
      <c r="A30" s="21">
        <v>3</v>
      </c>
      <c r="B30" s="21">
        <v>3</v>
      </c>
      <c r="C30" s="21"/>
      <c r="D30" s="21" t="s">
        <v>31</v>
      </c>
      <c r="E30" s="21" t="s">
        <v>29</v>
      </c>
      <c r="F30" s="21">
        <v>67.5</v>
      </c>
      <c r="G30" s="21" t="s">
        <v>57</v>
      </c>
      <c r="H30" s="21" t="s">
        <v>69</v>
      </c>
      <c r="I30" s="21" t="s">
        <v>69</v>
      </c>
      <c r="J30" s="21" t="s">
        <v>13</v>
      </c>
      <c r="K30" s="22">
        <v>27536</v>
      </c>
      <c r="L30" s="21" t="s">
        <v>49</v>
      </c>
      <c r="M30" s="26">
        <v>61.2</v>
      </c>
      <c r="N30" s="23">
        <v>0.8614</v>
      </c>
      <c r="O30" s="21">
        <v>40</v>
      </c>
      <c r="P30" s="21">
        <v>42.5</v>
      </c>
      <c r="Q30" s="21">
        <v>45</v>
      </c>
      <c r="R30" s="21"/>
      <c r="S30" s="21">
        <f>Q30</f>
        <v>45</v>
      </c>
      <c r="T30" s="23">
        <f t="shared" si="0"/>
        <v>38.763000000000005</v>
      </c>
      <c r="U30" s="27"/>
      <c r="V30" s="21"/>
      <c r="W30" s="21">
        <v>3</v>
      </c>
    </row>
    <row r="31" spans="1:23" s="25" customFormat="1" ht="12.75">
      <c r="A31" s="21">
        <v>12</v>
      </c>
      <c r="B31" s="21">
        <v>1</v>
      </c>
      <c r="C31" s="21"/>
      <c r="D31" s="21" t="s">
        <v>31</v>
      </c>
      <c r="E31" s="21" t="s">
        <v>29</v>
      </c>
      <c r="F31" s="21">
        <v>67.5</v>
      </c>
      <c r="G31" s="21" t="s">
        <v>108</v>
      </c>
      <c r="H31" s="21" t="s">
        <v>69</v>
      </c>
      <c r="I31" s="21" t="s">
        <v>69</v>
      </c>
      <c r="J31" s="21" t="s">
        <v>13</v>
      </c>
      <c r="K31" s="22">
        <v>33518</v>
      </c>
      <c r="L31" s="21" t="s">
        <v>12</v>
      </c>
      <c r="M31" s="26">
        <v>65.9</v>
      </c>
      <c r="N31" s="23">
        <v>0.7959</v>
      </c>
      <c r="O31" s="21">
        <v>70</v>
      </c>
      <c r="P31" s="21">
        <v>72.5</v>
      </c>
      <c r="Q31" s="21">
        <v>75</v>
      </c>
      <c r="R31" s="21"/>
      <c r="S31" s="21">
        <f>Q31</f>
        <v>75</v>
      </c>
      <c r="T31" s="23">
        <f t="shared" si="0"/>
        <v>59.6925</v>
      </c>
      <c r="U31" s="27"/>
      <c r="V31" s="21"/>
      <c r="W31" s="21">
        <v>12</v>
      </c>
    </row>
    <row r="32" spans="1:23" s="25" customFormat="1" ht="12.75">
      <c r="A32" s="21">
        <v>5</v>
      </c>
      <c r="B32" s="21">
        <v>2</v>
      </c>
      <c r="C32" s="21"/>
      <c r="D32" s="21" t="s">
        <v>31</v>
      </c>
      <c r="E32" s="21" t="s">
        <v>29</v>
      </c>
      <c r="F32" s="21">
        <v>67.5</v>
      </c>
      <c r="G32" s="21" t="s">
        <v>222</v>
      </c>
      <c r="H32" s="21" t="s">
        <v>85</v>
      </c>
      <c r="I32" s="21" t="s">
        <v>85</v>
      </c>
      <c r="J32" s="21" t="s">
        <v>13</v>
      </c>
      <c r="K32" s="22">
        <v>29838</v>
      </c>
      <c r="L32" s="21" t="s">
        <v>12</v>
      </c>
      <c r="M32" s="26">
        <v>66.8</v>
      </c>
      <c r="N32" s="23">
        <v>0.7867</v>
      </c>
      <c r="O32" s="21">
        <v>67.5</v>
      </c>
      <c r="P32" s="31">
        <v>72.5</v>
      </c>
      <c r="Q32" s="31">
        <v>72.5</v>
      </c>
      <c r="R32" s="21"/>
      <c r="S32" s="21">
        <f>O32</f>
        <v>67.5</v>
      </c>
      <c r="T32" s="23">
        <f t="shared" si="0"/>
        <v>53.10225</v>
      </c>
      <c r="U32" s="27"/>
      <c r="V32" s="21" t="s">
        <v>248</v>
      </c>
      <c r="W32" s="21">
        <v>5</v>
      </c>
    </row>
    <row r="33" spans="1:23" s="25" customFormat="1" ht="12.75">
      <c r="A33" s="21">
        <v>12</v>
      </c>
      <c r="B33" s="21">
        <v>1</v>
      </c>
      <c r="C33" s="21"/>
      <c r="D33" s="21" t="s">
        <v>31</v>
      </c>
      <c r="E33" s="21" t="s">
        <v>29</v>
      </c>
      <c r="F33" s="21">
        <v>75</v>
      </c>
      <c r="G33" s="21" t="s">
        <v>105</v>
      </c>
      <c r="H33" s="21" t="s">
        <v>220</v>
      </c>
      <c r="I33" s="21" t="s">
        <v>15</v>
      </c>
      <c r="J33" s="21" t="s">
        <v>13</v>
      </c>
      <c r="K33" s="22">
        <v>26803</v>
      </c>
      <c r="L33" s="21" t="s">
        <v>22</v>
      </c>
      <c r="M33" s="26">
        <v>71.3</v>
      </c>
      <c r="N33" s="23">
        <v>0.785</v>
      </c>
      <c r="O33" s="21">
        <v>42.5</v>
      </c>
      <c r="P33" s="21">
        <v>47.5</v>
      </c>
      <c r="Q33" s="31">
        <v>50</v>
      </c>
      <c r="R33" s="21"/>
      <c r="S33" s="21">
        <f>P33</f>
        <v>47.5</v>
      </c>
      <c r="T33" s="23">
        <f t="shared" si="0"/>
        <v>37.2875</v>
      </c>
      <c r="U33" s="27"/>
      <c r="V33" s="21" t="s">
        <v>253</v>
      </c>
      <c r="W33" s="21">
        <v>12</v>
      </c>
    </row>
    <row r="34" spans="1:23" s="25" customFormat="1" ht="12.75">
      <c r="A34" s="21">
        <v>12</v>
      </c>
      <c r="B34" s="21">
        <v>1</v>
      </c>
      <c r="C34" s="21"/>
      <c r="D34" s="21" t="s">
        <v>31</v>
      </c>
      <c r="E34" s="21" t="s">
        <v>29</v>
      </c>
      <c r="F34" s="21">
        <v>75</v>
      </c>
      <c r="G34" s="21" t="s">
        <v>45</v>
      </c>
      <c r="H34" s="21" t="s">
        <v>46</v>
      </c>
      <c r="I34" s="21" t="s">
        <v>46</v>
      </c>
      <c r="J34" s="21" t="s">
        <v>13</v>
      </c>
      <c r="K34" s="22">
        <v>23072</v>
      </c>
      <c r="L34" s="21" t="s">
        <v>47</v>
      </c>
      <c r="M34" s="26">
        <v>74.35</v>
      </c>
      <c r="N34" s="23">
        <v>1.0379</v>
      </c>
      <c r="O34" s="21">
        <v>62.5</v>
      </c>
      <c r="P34" s="21">
        <v>65</v>
      </c>
      <c r="Q34" s="31">
        <v>67.5</v>
      </c>
      <c r="R34" s="21"/>
      <c r="S34" s="21">
        <f>P34</f>
        <v>65</v>
      </c>
      <c r="T34" s="23">
        <f t="shared" si="0"/>
        <v>67.4635</v>
      </c>
      <c r="U34" s="27" t="s">
        <v>228</v>
      </c>
      <c r="V34" s="21" t="s">
        <v>251</v>
      </c>
      <c r="W34" s="21">
        <v>48</v>
      </c>
    </row>
    <row r="35" spans="1:23" s="25" customFormat="1" ht="12.75">
      <c r="A35" s="21">
        <v>12</v>
      </c>
      <c r="B35" s="21">
        <v>1</v>
      </c>
      <c r="C35" s="21"/>
      <c r="D35" s="21" t="s">
        <v>31</v>
      </c>
      <c r="E35" s="21" t="s">
        <v>29</v>
      </c>
      <c r="F35" s="21">
        <v>82.5</v>
      </c>
      <c r="G35" s="21" t="s">
        <v>154</v>
      </c>
      <c r="H35" s="21" t="s">
        <v>155</v>
      </c>
      <c r="I35" s="21" t="s">
        <v>15</v>
      </c>
      <c r="J35" s="21" t="s">
        <v>13</v>
      </c>
      <c r="K35" s="22">
        <v>36787</v>
      </c>
      <c r="L35" s="21" t="s">
        <v>70</v>
      </c>
      <c r="M35" s="26">
        <v>81.5</v>
      </c>
      <c r="N35" s="23">
        <v>0.7193</v>
      </c>
      <c r="O35" s="21">
        <v>60</v>
      </c>
      <c r="P35" s="21">
        <v>68.5</v>
      </c>
      <c r="Q35" s="31">
        <v>70</v>
      </c>
      <c r="R35" s="21"/>
      <c r="S35" s="21">
        <f>P35</f>
        <v>68.5</v>
      </c>
      <c r="T35" s="23">
        <f t="shared" si="0"/>
        <v>49.27205</v>
      </c>
      <c r="U35" s="27"/>
      <c r="V35" s="21" t="s">
        <v>249</v>
      </c>
      <c r="W35" s="21">
        <v>12</v>
      </c>
    </row>
    <row r="36" spans="1:23" s="25" customFormat="1" ht="12.75">
      <c r="A36" s="21"/>
      <c r="B36" s="21"/>
      <c r="C36" s="21"/>
      <c r="D36" s="21"/>
      <c r="E36" s="21"/>
      <c r="F36" s="21"/>
      <c r="G36" s="24" t="s">
        <v>255</v>
      </c>
      <c r="H36" s="24"/>
      <c r="I36" s="21"/>
      <c r="J36" s="21"/>
      <c r="K36" s="22"/>
      <c r="L36" s="21"/>
      <c r="M36" s="26"/>
      <c r="N36" s="23"/>
      <c r="O36" s="21"/>
      <c r="P36" s="21"/>
      <c r="Q36" s="21"/>
      <c r="R36" s="21"/>
      <c r="S36" s="21"/>
      <c r="T36" s="23"/>
      <c r="U36" s="27"/>
      <c r="V36" s="21"/>
      <c r="W36" s="21"/>
    </row>
    <row r="37" spans="1:23" s="25" customFormat="1" ht="12.75">
      <c r="A37" s="21">
        <v>12</v>
      </c>
      <c r="B37" s="21">
        <v>1</v>
      </c>
      <c r="C37" s="21"/>
      <c r="D37" s="21" t="s">
        <v>31</v>
      </c>
      <c r="E37" s="21" t="s">
        <v>29</v>
      </c>
      <c r="F37" s="21">
        <v>44</v>
      </c>
      <c r="G37" s="21" t="s">
        <v>58</v>
      </c>
      <c r="H37" s="21" t="s">
        <v>207</v>
      </c>
      <c r="I37" s="21" t="s">
        <v>15</v>
      </c>
      <c r="J37" s="21" t="s">
        <v>13</v>
      </c>
      <c r="K37" s="22">
        <v>40386</v>
      </c>
      <c r="L37" s="21" t="s">
        <v>59</v>
      </c>
      <c r="M37" s="26">
        <v>36.44</v>
      </c>
      <c r="N37" s="23">
        <v>1.6154</v>
      </c>
      <c r="O37" s="21">
        <v>12</v>
      </c>
      <c r="P37" s="21">
        <v>15</v>
      </c>
      <c r="Q37" s="31">
        <v>20</v>
      </c>
      <c r="R37" s="21"/>
      <c r="S37" s="21">
        <f>P37</f>
        <v>15</v>
      </c>
      <c r="T37" s="23">
        <f aca="true" t="shared" si="1" ref="T37:T68">N37*S37</f>
        <v>24.230999999999998</v>
      </c>
      <c r="U37" s="27"/>
      <c r="V37" s="21" t="s">
        <v>267</v>
      </c>
      <c r="W37" s="21">
        <v>12</v>
      </c>
    </row>
    <row r="38" spans="1:23" s="25" customFormat="1" ht="12.75">
      <c r="A38" s="21">
        <v>12</v>
      </c>
      <c r="B38" s="21">
        <v>1</v>
      </c>
      <c r="C38" s="21"/>
      <c r="D38" s="21" t="s">
        <v>31</v>
      </c>
      <c r="E38" s="21" t="s">
        <v>29</v>
      </c>
      <c r="F38" s="21">
        <v>48</v>
      </c>
      <c r="G38" s="21" t="s">
        <v>183</v>
      </c>
      <c r="H38" s="21" t="s">
        <v>184</v>
      </c>
      <c r="I38" s="21" t="s">
        <v>15</v>
      </c>
      <c r="J38" s="21" t="s">
        <v>13</v>
      </c>
      <c r="K38" s="22">
        <v>38207</v>
      </c>
      <c r="L38" s="21" t="s">
        <v>21</v>
      </c>
      <c r="M38" s="26">
        <v>47.15</v>
      </c>
      <c r="N38" s="23">
        <v>1.3178</v>
      </c>
      <c r="O38" s="21">
        <v>50</v>
      </c>
      <c r="P38" s="21">
        <v>52.5</v>
      </c>
      <c r="Q38" s="31">
        <v>55</v>
      </c>
      <c r="R38" s="21"/>
      <c r="S38" s="21">
        <f>P38</f>
        <v>52.5</v>
      </c>
      <c r="T38" s="23">
        <f t="shared" si="1"/>
        <v>69.1845</v>
      </c>
      <c r="U38" s="27"/>
      <c r="V38" s="21"/>
      <c r="W38" s="21">
        <v>12</v>
      </c>
    </row>
    <row r="39" spans="1:23" s="25" customFormat="1" ht="12.75">
      <c r="A39" s="21">
        <v>12</v>
      </c>
      <c r="B39" s="21">
        <v>1</v>
      </c>
      <c r="C39" s="21"/>
      <c r="D39" s="21" t="s">
        <v>31</v>
      </c>
      <c r="E39" s="21" t="s">
        <v>29</v>
      </c>
      <c r="F39" s="21">
        <v>56</v>
      </c>
      <c r="G39" s="21" t="s">
        <v>109</v>
      </c>
      <c r="H39" s="21" t="s">
        <v>261</v>
      </c>
      <c r="I39" s="21" t="s">
        <v>15</v>
      </c>
      <c r="J39" s="21" t="s">
        <v>13</v>
      </c>
      <c r="K39" s="22">
        <v>33632</v>
      </c>
      <c r="L39" s="21" t="s">
        <v>12</v>
      </c>
      <c r="M39" s="26">
        <v>53.1</v>
      </c>
      <c r="N39" s="23">
        <v>0.9287</v>
      </c>
      <c r="O39" s="31">
        <v>92.5</v>
      </c>
      <c r="P39" s="21">
        <v>92.5</v>
      </c>
      <c r="Q39" s="21">
        <v>100</v>
      </c>
      <c r="R39" s="21"/>
      <c r="S39" s="21">
        <f>Q39</f>
        <v>100</v>
      </c>
      <c r="T39" s="23">
        <f t="shared" si="1"/>
        <v>92.86999999999999</v>
      </c>
      <c r="U39" s="27"/>
      <c r="V39" s="21"/>
      <c r="W39" s="21">
        <v>12</v>
      </c>
    </row>
    <row r="40" spans="1:23" s="25" customFormat="1" ht="12.75">
      <c r="A40" s="21">
        <v>12</v>
      </c>
      <c r="B40" s="21">
        <v>1</v>
      </c>
      <c r="C40" s="21"/>
      <c r="D40" s="21" t="s">
        <v>31</v>
      </c>
      <c r="E40" s="21" t="s">
        <v>29</v>
      </c>
      <c r="F40" s="21">
        <v>56</v>
      </c>
      <c r="G40" s="21" t="s">
        <v>223</v>
      </c>
      <c r="H40" s="21" t="s">
        <v>220</v>
      </c>
      <c r="I40" s="21" t="s">
        <v>15</v>
      </c>
      <c r="J40" s="21" t="s">
        <v>13</v>
      </c>
      <c r="K40" s="22">
        <v>37759</v>
      </c>
      <c r="L40" s="21" t="s">
        <v>21</v>
      </c>
      <c r="M40" s="26">
        <v>53.15</v>
      </c>
      <c r="N40" s="23">
        <v>1.0959</v>
      </c>
      <c r="O40" s="21">
        <v>67.5</v>
      </c>
      <c r="P40" s="21">
        <v>70</v>
      </c>
      <c r="Q40" s="21">
        <v>72.5</v>
      </c>
      <c r="R40" s="21"/>
      <c r="S40" s="21">
        <f>Q40</f>
        <v>72.5</v>
      </c>
      <c r="T40" s="23">
        <f t="shared" si="1"/>
        <v>79.45275000000001</v>
      </c>
      <c r="U40" s="27"/>
      <c r="V40" s="21" t="s">
        <v>253</v>
      </c>
      <c r="W40" s="21">
        <v>12</v>
      </c>
    </row>
    <row r="41" spans="1:23" s="25" customFormat="1" ht="12.75">
      <c r="A41" s="21">
        <v>12</v>
      </c>
      <c r="B41" s="21">
        <v>1</v>
      </c>
      <c r="C41" s="21"/>
      <c r="D41" s="21" t="s">
        <v>31</v>
      </c>
      <c r="E41" s="21" t="s">
        <v>29</v>
      </c>
      <c r="F41" s="21">
        <v>60</v>
      </c>
      <c r="G41" s="21" t="s">
        <v>81</v>
      </c>
      <c r="H41" s="21" t="s">
        <v>20</v>
      </c>
      <c r="I41" s="21" t="s">
        <v>15</v>
      </c>
      <c r="J41" s="21" t="s">
        <v>13</v>
      </c>
      <c r="K41" s="22">
        <v>34538</v>
      </c>
      <c r="L41" s="21" t="s">
        <v>12</v>
      </c>
      <c r="M41" s="26">
        <v>58.46</v>
      </c>
      <c r="N41" s="23">
        <v>0.8345</v>
      </c>
      <c r="O41" s="21">
        <v>110</v>
      </c>
      <c r="P41" s="21">
        <v>120</v>
      </c>
      <c r="Q41" s="21">
        <v>125</v>
      </c>
      <c r="R41" s="21"/>
      <c r="S41" s="21">
        <f>Q41</f>
        <v>125</v>
      </c>
      <c r="T41" s="23">
        <f t="shared" si="1"/>
        <v>104.3125</v>
      </c>
      <c r="U41" s="27"/>
      <c r="V41" s="21" t="s">
        <v>257</v>
      </c>
      <c r="W41" s="21">
        <v>12</v>
      </c>
    </row>
    <row r="42" spans="1:23" s="25" customFormat="1" ht="12.75">
      <c r="A42" s="21">
        <v>12</v>
      </c>
      <c r="B42" s="21">
        <v>1</v>
      </c>
      <c r="C42" s="21"/>
      <c r="D42" s="21" t="s">
        <v>31</v>
      </c>
      <c r="E42" s="21" t="s">
        <v>29</v>
      </c>
      <c r="F42" s="21">
        <v>60</v>
      </c>
      <c r="G42" s="21" t="s">
        <v>224</v>
      </c>
      <c r="H42" s="21" t="s">
        <v>220</v>
      </c>
      <c r="I42" s="21" t="s">
        <v>15</v>
      </c>
      <c r="J42" s="21" t="s">
        <v>13</v>
      </c>
      <c r="K42" s="22">
        <v>38773</v>
      </c>
      <c r="L42" s="21" t="s">
        <v>59</v>
      </c>
      <c r="M42" s="26">
        <v>59.9</v>
      </c>
      <c r="N42" s="23">
        <v>1.0015</v>
      </c>
      <c r="O42" s="21">
        <v>30</v>
      </c>
      <c r="P42" s="21">
        <v>32.5</v>
      </c>
      <c r="Q42" s="21">
        <v>35</v>
      </c>
      <c r="R42" s="21"/>
      <c r="S42" s="21">
        <f>Q42</f>
        <v>35</v>
      </c>
      <c r="T42" s="23">
        <f t="shared" si="1"/>
        <v>35.0525</v>
      </c>
      <c r="U42" s="27"/>
      <c r="V42" s="21" t="s">
        <v>266</v>
      </c>
      <c r="W42" s="21">
        <v>12</v>
      </c>
    </row>
    <row r="43" spans="1:23" s="25" customFormat="1" ht="12.75">
      <c r="A43" s="21">
        <v>12</v>
      </c>
      <c r="B43" s="21">
        <v>1</v>
      </c>
      <c r="C43" s="21"/>
      <c r="D43" s="21" t="s">
        <v>31</v>
      </c>
      <c r="E43" s="21" t="s">
        <v>29</v>
      </c>
      <c r="F43" s="21">
        <v>67.5</v>
      </c>
      <c r="G43" s="21" t="s">
        <v>254</v>
      </c>
      <c r="H43" s="21" t="s">
        <v>220</v>
      </c>
      <c r="I43" s="21" t="s">
        <v>15</v>
      </c>
      <c r="J43" s="21" t="s">
        <v>13</v>
      </c>
      <c r="K43" s="22">
        <v>20985</v>
      </c>
      <c r="L43" s="21" t="s">
        <v>38</v>
      </c>
      <c r="M43" s="26">
        <v>65.05</v>
      </c>
      <c r="N43" s="23">
        <v>1.2755</v>
      </c>
      <c r="O43" s="21">
        <v>80</v>
      </c>
      <c r="P43" s="31">
        <v>85</v>
      </c>
      <c r="Q43" s="31">
        <v>87.5</v>
      </c>
      <c r="R43" s="21"/>
      <c r="S43" s="21">
        <f>O43</f>
        <v>80</v>
      </c>
      <c r="T43" s="23">
        <f t="shared" si="1"/>
        <v>102.04</v>
      </c>
      <c r="U43" s="27"/>
      <c r="V43" s="21" t="s">
        <v>262</v>
      </c>
      <c r="W43" s="21">
        <v>12</v>
      </c>
    </row>
    <row r="44" spans="1:23" s="25" customFormat="1" ht="12.75">
      <c r="A44" s="21">
        <v>12</v>
      </c>
      <c r="B44" s="21">
        <v>1</v>
      </c>
      <c r="C44" s="21"/>
      <c r="D44" s="21" t="s">
        <v>31</v>
      </c>
      <c r="E44" s="21" t="s">
        <v>29</v>
      </c>
      <c r="F44" s="21">
        <v>67.5</v>
      </c>
      <c r="G44" s="21" t="s">
        <v>115</v>
      </c>
      <c r="H44" s="21" t="s">
        <v>116</v>
      </c>
      <c r="I44" s="21" t="s">
        <v>15</v>
      </c>
      <c r="J44" s="21" t="s">
        <v>13</v>
      </c>
      <c r="K44" s="22">
        <v>14241</v>
      </c>
      <c r="L44" s="21" t="s">
        <v>79</v>
      </c>
      <c r="M44" s="26">
        <v>62.8</v>
      </c>
      <c r="N44" s="23">
        <v>1.6213</v>
      </c>
      <c r="O44" s="21">
        <v>50</v>
      </c>
      <c r="P44" s="21">
        <v>52.5</v>
      </c>
      <c r="Q44" s="21">
        <v>55</v>
      </c>
      <c r="R44" s="21"/>
      <c r="S44" s="21">
        <f>Q44</f>
        <v>55</v>
      </c>
      <c r="T44" s="23">
        <f t="shared" si="1"/>
        <v>89.1715</v>
      </c>
      <c r="U44" s="27"/>
      <c r="V44" s="21" t="s">
        <v>265</v>
      </c>
      <c r="W44" s="21">
        <v>12</v>
      </c>
    </row>
    <row r="45" spans="1:23" s="25" customFormat="1" ht="12.75">
      <c r="A45" s="21">
        <v>12</v>
      </c>
      <c r="B45" s="21">
        <v>1</v>
      </c>
      <c r="C45" s="21"/>
      <c r="D45" s="21" t="s">
        <v>31</v>
      </c>
      <c r="E45" s="21" t="s">
        <v>29</v>
      </c>
      <c r="F45" s="21">
        <v>67.5</v>
      </c>
      <c r="G45" s="21" t="s">
        <v>141</v>
      </c>
      <c r="H45" s="21" t="s">
        <v>20</v>
      </c>
      <c r="I45" s="21" t="s">
        <v>15</v>
      </c>
      <c r="J45" s="21" t="s">
        <v>13</v>
      </c>
      <c r="K45" s="22">
        <v>29328</v>
      </c>
      <c r="L45" s="21" t="s">
        <v>12</v>
      </c>
      <c r="M45" s="26">
        <v>67.15</v>
      </c>
      <c r="N45" s="23">
        <v>0.7287</v>
      </c>
      <c r="O45" s="21">
        <v>137.5</v>
      </c>
      <c r="P45" s="31">
        <v>142.5</v>
      </c>
      <c r="Q45" s="31">
        <v>142.5</v>
      </c>
      <c r="R45" s="21"/>
      <c r="S45" s="21">
        <f>O45</f>
        <v>137.5</v>
      </c>
      <c r="T45" s="23">
        <f t="shared" si="1"/>
        <v>100.19625</v>
      </c>
      <c r="U45" s="27"/>
      <c r="V45" s="21" t="s">
        <v>256</v>
      </c>
      <c r="W45" s="21">
        <v>12</v>
      </c>
    </row>
    <row r="46" spans="1:23" s="25" customFormat="1" ht="12.75">
      <c r="A46" s="21">
        <v>5</v>
      </c>
      <c r="B46" s="21">
        <v>2</v>
      </c>
      <c r="C46" s="21"/>
      <c r="D46" s="21" t="s">
        <v>31</v>
      </c>
      <c r="E46" s="21" t="s">
        <v>29</v>
      </c>
      <c r="F46" s="21">
        <v>67.5</v>
      </c>
      <c r="G46" s="21" t="s">
        <v>132</v>
      </c>
      <c r="H46" s="21" t="s">
        <v>46</v>
      </c>
      <c r="I46" s="21" t="s">
        <v>46</v>
      </c>
      <c r="J46" s="21" t="s">
        <v>13</v>
      </c>
      <c r="K46" s="22">
        <v>34714</v>
      </c>
      <c r="L46" s="21" t="s">
        <v>12</v>
      </c>
      <c r="M46" s="26">
        <v>65.9</v>
      </c>
      <c r="N46" s="23">
        <v>0.7418</v>
      </c>
      <c r="O46" s="21">
        <v>122.5</v>
      </c>
      <c r="P46" s="21">
        <v>127.5</v>
      </c>
      <c r="Q46" s="21">
        <v>130</v>
      </c>
      <c r="R46" s="21"/>
      <c r="S46" s="21">
        <f>Q46</f>
        <v>130</v>
      </c>
      <c r="T46" s="23">
        <f t="shared" si="1"/>
        <v>96.434</v>
      </c>
      <c r="U46" s="27"/>
      <c r="V46" s="21" t="s">
        <v>237</v>
      </c>
      <c r="W46" s="21">
        <v>5</v>
      </c>
    </row>
    <row r="47" spans="1:23" s="25" customFormat="1" ht="12.75">
      <c r="A47" s="21">
        <v>3</v>
      </c>
      <c r="B47" s="21">
        <v>3</v>
      </c>
      <c r="C47" s="21"/>
      <c r="D47" s="21" t="s">
        <v>31</v>
      </c>
      <c r="E47" s="21" t="s">
        <v>29</v>
      </c>
      <c r="F47" s="21">
        <v>67.5</v>
      </c>
      <c r="G47" s="21" t="s">
        <v>140</v>
      </c>
      <c r="H47" s="21" t="s">
        <v>68</v>
      </c>
      <c r="I47" s="21" t="s">
        <v>68</v>
      </c>
      <c r="J47" s="21" t="s">
        <v>13</v>
      </c>
      <c r="K47" s="22">
        <v>32786</v>
      </c>
      <c r="L47" s="21" t="s">
        <v>12</v>
      </c>
      <c r="M47" s="26">
        <v>66.2</v>
      </c>
      <c r="N47" s="23">
        <v>0.7387</v>
      </c>
      <c r="O47" s="21">
        <v>110</v>
      </c>
      <c r="P47" s="31">
        <v>115</v>
      </c>
      <c r="Q47" s="31">
        <v>115</v>
      </c>
      <c r="R47" s="21"/>
      <c r="S47" s="21">
        <f>O47</f>
        <v>110</v>
      </c>
      <c r="T47" s="23">
        <f t="shared" si="1"/>
        <v>81.257</v>
      </c>
      <c r="U47" s="27"/>
      <c r="V47" s="21" t="s">
        <v>258</v>
      </c>
      <c r="W47" s="21">
        <v>3</v>
      </c>
    </row>
    <row r="48" spans="1:23" s="25" customFormat="1" ht="12.75">
      <c r="A48" s="21">
        <v>12</v>
      </c>
      <c r="B48" s="21">
        <v>1</v>
      </c>
      <c r="C48" s="21"/>
      <c r="D48" s="21" t="s">
        <v>31</v>
      </c>
      <c r="E48" s="21" t="s">
        <v>29</v>
      </c>
      <c r="F48" s="21">
        <v>67.5</v>
      </c>
      <c r="G48" s="21" t="s">
        <v>75</v>
      </c>
      <c r="H48" s="21" t="s">
        <v>46</v>
      </c>
      <c r="I48" s="21" t="s">
        <v>46</v>
      </c>
      <c r="J48" s="21" t="s">
        <v>13</v>
      </c>
      <c r="K48" s="22">
        <v>38118</v>
      </c>
      <c r="L48" s="21" t="s">
        <v>21</v>
      </c>
      <c r="M48" s="26">
        <v>65.1</v>
      </c>
      <c r="N48" s="23">
        <v>0.9229</v>
      </c>
      <c r="O48" s="21">
        <v>77.5</v>
      </c>
      <c r="P48" s="21">
        <v>82.5</v>
      </c>
      <c r="Q48" s="21">
        <v>85</v>
      </c>
      <c r="R48" s="21"/>
      <c r="S48" s="21">
        <f>Q48</f>
        <v>85</v>
      </c>
      <c r="T48" s="23">
        <f t="shared" si="1"/>
        <v>78.4465</v>
      </c>
      <c r="U48" s="27"/>
      <c r="V48" s="21" t="s">
        <v>263</v>
      </c>
      <c r="W48" s="21">
        <v>12</v>
      </c>
    </row>
    <row r="49" spans="1:23" s="25" customFormat="1" ht="12.75">
      <c r="A49" s="21">
        <v>5</v>
      </c>
      <c r="B49" s="21">
        <v>2</v>
      </c>
      <c r="C49" s="21"/>
      <c r="D49" s="21" t="s">
        <v>31</v>
      </c>
      <c r="E49" s="21" t="s">
        <v>29</v>
      </c>
      <c r="F49" s="21">
        <v>67.5</v>
      </c>
      <c r="G49" s="21" t="s">
        <v>158</v>
      </c>
      <c r="H49" s="21" t="s">
        <v>220</v>
      </c>
      <c r="I49" s="21" t="s">
        <v>15</v>
      </c>
      <c r="J49" s="21" t="s">
        <v>13</v>
      </c>
      <c r="K49" s="22">
        <v>38219</v>
      </c>
      <c r="L49" s="21" t="s">
        <v>21</v>
      </c>
      <c r="M49" s="26">
        <v>62.6</v>
      </c>
      <c r="N49" s="23">
        <v>0.958</v>
      </c>
      <c r="O49" s="21">
        <v>40</v>
      </c>
      <c r="P49" s="21">
        <v>50</v>
      </c>
      <c r="Q49" s="31">
        <v>60</v>
      </c>
      <c r="R49" s="21"/>
      <c r="S49" s="21">
        <f>P49</f>
        <v>50</v>
      </c>
      <c r="T49" s="23">
        <f t="shared" si="1"/>
        <v>47.9</v>
      </c>
      <c r="U49" s="27"/>
      <c r="V49" s="21" t="s">
        <v>264</v>
      </c>
      <c r="W49" s="21">
        <v>5</v>
      </c>
    </row>
    <row r="50" spans="1:23" s="25" customFormat="1" ht="12.75">
      <c r="A50" s="21">
        <v>12</v>
      </c>
      <c r="B50" s="21">
        <v>1</v>
      </c>
      <c r="C50" s="21"/>
      <c r="D50" s="21" t="s">
        <v>31</v>
      </c>
      <c r="E50" s="21" t="s">
        <v>29</v>
      </c>
      <c r="F50" s="21">
        <v>67.5</v>
      </c>
      <c r="G50" s="21" t="s">
        <v>84</v>
      </c>
      <c r="H50" s="21" t="s">
        <v>85</v>
      </c>
      <c r="I50" s="21" t="s">
        <v>85</v>
      </c>
      <c r="J50" s="21" t="s">
        <v>13</v>
      </c>
      <c r="K50" s="22">
        <v>37210</v>
      </c>
      <c r="L50" s="21" t="s">
        <v>23</v>
      </c>
      <c r="M50" s="26">
        <v>64.45</v>
      </c>
      <c r="N50" s="23">
        <v>0.8173</v>
      </c>
      <c r="O50" s="21">
        <v>105</v>
      </c>
      <c r="P50" s="21">
        <v>110</v>
      </c>
      <c r="Q50" s="21">
        <v>115</v>
      </c>
      <c r="R50" s="21"/>
      <c r="S50" s="21">
        <f>Q50</f>
        <v>115</v>
      </c>
      <c r="T50" s="23">
        <f t="shared" si="1"/>
        <v>93.9895</v>
      </c>
      <c r="U50" s="27" t="s">
        <v>236</v>
      </c>
      <c r="V50" s="21" t="s">
        <v>259</v>
      </c>
      <c r="W50" s="21">
        <v>21</v>
      </c>
    </row>
    <row r="51" spans="1:23" s="25" customFormat="1" ht="12.75">
      <c r="A51" s="21">
        <v>5</v>
      </c>
      <c r="B51" s="21">
        <v>2</v>
      </c>
      <c r="C51" s="21"/>
      <c r="D51" s="21" t="s">
        <v>31</v>
      </c>
      <c r="E51" s="21" t="s">
        <v>29</v>
      </c>
      <c r="F51" s="21">
        <v>67.5</v>
      </c>
      <c r="G51" s="21" t="s">
        <v>55</v>
      </c>
      <c r="H51" s="21" t="s">
        <v>260</v>
      </c>
      <c r="I51" s="21" t="s">
        <v>15</v>
      </c>
      <c r="J51" s="21" t="s">
        <v>13</v>
      </c>
      <c r="K51" s="22">
        <v>37524</v>
      </c>
      <c r="L51" s="21" t="s">
        <v>23</v>
      </c>
      <c r="M51" s="26">
        <v>61.1</v>
      </c>
      <c r="N51" s="23">
        <v>0.9016</v>
      </c>
      <c r="O51" s="21">
        <v>100</v>
      </c>
      <c r="P51" s="21">
        <v>107.5</v>
      </c>
      <c r="Q51" s="21">
        <v>110</v>
      </c>
      <c r="R51" s="21"/>
      <c r="S51" s="21">
        <f>Q51</f>
        <v>110</v>
      </c>
      <c r="T51" s="23">
        <f t="shared" si="1"/>
        <v>99.176</v>
      </c>
      <c r="U51" s="27" t="s">
        <v>235</v>
      </c>
      <c r="V51" s="21"/>
      <c r="W51" s="21">
        <v>20</v>
      </c>
    </row>
    <row r="52" spans="1:23" s="25" customFormat="1" ht="12.75">
      <c r="A52" s="21">
        <v>12</v>
      </c>
      <c r="B52" s="21">
        <v>1</v>
      </c>
      <c r="C52" s="21"/>
      <c r="D52" s="21" t="s">
        <v>31</v>
      </c>
      <c r="E52" s="21" t="s">
        <v>29</v>
      </c>
      <c r="F52" s="21">
        <v>75</v>
      </c>
      <c r="G52" s="21" t="s">
        <v>187</v>
      </c>
      <c r="H52" s="21" t="s">
        <v>72</v>
      </c>
      <c r="I52" s="21" t="s">
        <v>15</v>
      </c>
      <c r="J52" s="21" t="s">
        <v>13</v>
      </c>
      <c r="K52" s="22">
        <v>27780</v>
      </c>
      <c r="L52" s="21" t="s">
        <v>49</v>
      </c>
      <c r="M52" s="26">
        <v>72.55</v>
      </c>
      <c r="N52" s="23">
        <v>0.6943</v>
      </c>
      <c r="O52" s="21">
        <v>150</v>
      </c>
      <c r="P52" s="21">
        <v>155</v>
      </c>
      <c r="Q52" s="21">
        <v>160</v>
      </c>
      <c r="R52" s="21"/>
      <c r="S52" s="21">
        <f>Q52</f>
        <v>160</v>
      </c>
      <c r="T52" s="23">
        <f t="shared" si="1"/>
        <v>111.08800000000001</v>
      </c>
      <c r="U52" s="27"/>
      <c r="V52" s="21"/>
      <c r="W52" s="21">
        <v>12</v>
      </c>
    </row>
    <row r="53" spans="1:23" s="25" customFormat="1" ht="12.75">
      <c r="A53" s="21">
        <v>5</v>
      </c>
      <c r="B53" s="21">
        <v>2</v>
      </c>
      <c r="C53" s="21"/>
      <c r="D53" s="21" t="s">
        <v>31</v>
      </c>
      <c r="E53" s="21" t="s">
        <v>29</v>
      </c>
      <c r="F53" s="21">
        <v>75</v>
      </c>
      <c r="G53" s="21" t="s">
        <v>103</v>
      </c>
      <c r="H53" s="21" t="s">
        <v>46</v>
      </c>
      <c r="I53" s="21" t="s">
        <v>46</v>
      </c>
      <c r="J53" s="21" t="s">
        <v>13</v>
      </c>
      <c r="K53" s="22">
        <v>28761</v>
      </c>
      <c r="L53" s="21" t="s">
        <v>49</v>
      </c>
      <c r="M53" s="26">
        <v>71.55</v>
      </c>
      <c r="N53" s="23">
        <v>0.6898</v>
      </c>
      <c r="O53" s="21">
        <v>120</v>
      </c>
      <c r="P53" s="21">
        <v>127.5</v>
      </c>
      <c r="Q53" s="31">
        <v>132.5</v>
      </c>
      <c r="R53" s="21"/>
      <c r="S53" s="21">
        <f>P53</f>
        <v>127.5</v>
      </c>
      <c r="T53" s="23">
        <f t="shared" si="1"/>
        <v>87.9495</v>
      </c>
      <c r="U53" s="27"/>
      <c r="V53" s="21" t="s">
        <v>354</v>
      </c>
      <c r="W53" s="21">
        <v>5</v>
      </c>
    </row>
    <row r="54" spans="1:23" s="25" customFormat="1" ht="12.75">
      <c r="A54" s="21">
        <v>3</v>
      </c>
      <c r="B54" s="21">
        <v>3</v>
      </c>
      <c r="C54" s="21"/>
      <c r="D54" s="21" t="s">
        <v>31</v>
      </c>
      <c r="E54" s="21" t="s">
        <v>29</v>
      </c>
      <c r="F54" s="21">
        <v>75</v>
      </c>
      <c r="G54" s="21" t="s">
        <v>188</v>
      </c>
      <c r="H54" s="21" t="s">
        <v>46</v>
      </c>
      <c r="I54" s="21" t="s">
        <v>46</v>
      </c>
      <c r="J54" s="21" t="s">
        <v>13</v>
      </c>
      <c r="K54" s="22">
        <v>28743</v>
      </c>
      <c r="L54" s="21" t="s">
        <v>49</v>
      </c>
      <c r="M54" s="26">
        <v>70.9</v>
      </c>
      <c r="N54" s="23">
        <v>0.6955</v>
      </c>
      <c r="O54" s="21">
        <v>110</v>
      </c>
      <c r="P54" s="21">
        <v>120</v>
      </c>
      <c r="Q54" s="31">
        <v>132.5</v>
      </c>
      <c r="R54" s="21"/>
      <c r="S54" s="21">
        <f>P54</f>
        <v>120</v>
      </c>
      <c r="T54" s="23">
        <f t="shared" si="1"/>
        <v>83.46000000000001</v>
      </c>
      <c r="U54" s="27"/>
      <c r="V54" s="21" t="s">
        <v>355</v>
      </c>
      <c r="W54" s="21">
        <v>3</v>
      </c>
    </row>
    <row r="55" spans="1:23" s="25" customFormat="1" ht="12.75">
      <c r="A55" s="21">
        <v>2</v>
      </c>
      <c r="B55" s="21">
        <v>4</v>
      </c>
      <c r="C55" s="21"/>
      <c r="D55" s="21" t="s">
        <v>31</v>
      </c>
      <c r="E55" s="21" t="s">
        <v>29</v>
      </c>
      <c r="F55" s="21">
        <v>75</v>
      </c>
      <c r="G55" s="21" t="s">
        <v>137</v>
      </c>
      <c r="H55" s="21" t="s">
        <v>20</v>
      </c>
      <c r="I55" s="21" t="s">
        <v>15</v>
      </c>
      <c r="J55" s="21" t="s">
        <v>13</v>
      </c>
      <c r="K55" s="22">
        <v>28940</v>
      </c>
      <c r="L55" s="21" t="s">
        <v>49</v>
      </c>
      <c r="M55" s="26">
        <v>75</v>
      </c>
      <c r="N55" s="23">
        <v>0.6645</v>
      </c>
      <c r="O55" s="21">
        <v>115</v>
      </c>
      <c r="P55" s="21">
        <v>117.5</v>
      </c>
      <c r="Q55" s="21">
        <v>120</v>
      </c>
      <c r="R55" s="21"/>
      <c r="S55" s="21">
        <f>Q55</f>
        <v>120</v>
      </c>
      <c r="T55" s="23">
        <f t="shared" si="1"/>
        <v>79.74</v>
      </c>
      <c r="U55" s="27"/>
      <c r="V55" s="21"/>
      <c r="W55" s="21">
        <v>2</v>
      </c>
    </row>
    <row r="56" spans="1:23" s="25" customFormat="1" ht="12.75">
      <c r="A56" s="21">
        <v>1</v>
      </c>
      <c r="B56" s="21">
        <v>5</v>
      </c>
      <c r="C56" s="21"/>
      <c r="D56" s="21" t="s">
        <v>31</v>
      </c>
      <c r="E56" s="21" t="s">
        <v>29</v>
      </c>
      <c r="F56" s="21">
        <v>75</v>
      </c>
      <c r="G56" s="21" t="s">
        <v>48</v>
      </c>
      <c r="H56" s="21" t="s">
        <v>260</v>
      </c>
      <c r="I56" s="21" t="s">
        <v>15</v>
      </c>
      <c r="J56" s="21" t="s">
        <v>13</v>
      </c>
      <c r="K56" s="22">
        <v>27909</v>
      </c>
      <c r="L56" s="21" t="s">
        <v>49</v>
      </c>
      <c r="M56" s="26">
        <v>73</v>
      </c>
      <c r="N56" s="23">
        <v>0.685</v>
      </c>
      <c r="O56" s="21">
        <v>115</v>
      </c>
      <c r="P56" s="31">
        <v>117.5</v>
      </c>
      <c r="Q56" s="31">
        <v>117.5</v>
      </c>
      <c r="R56" s="21"/>
      <c r="S56" s="21">
        <f>O56</f>
        <v>115</v>
      </c>
      <c r="T56" s="23">
        <f t="shared" si="1"/>
        <v>78.775</v>
      </c>
      <c r="U56" s="27"/>
      <c r="V56" s="21"/>
      <c r="W56" s="21">
        <v>1</v>
      </c>
    </row>
    <row r="57" spans="1:23" s="25" customFormat="1" ht="12.75">
      <c r="A57" s="21">
        <v>12</v>
      </c>
      <c r="B57" s="21">
        <v>1</v>
      </c>
      <c r="C57" s="28"/>
      <c r="D57" s="21" t="s">
        <v>31</v>
      </c>
      <c r="E57" s="21" t="s">
        <v>29</v>
      </c>
      <c r="F57" s="21">
        <v>75</v>
      </c>
      <c r="G57" s="21" t="s">
        <v>127</v>
      </c>
      <c r="H57" s="21" t="s">
        <v>46</v>
      </c>
      <c r="I57" s="21" t="s">
        <v>46</v>
      </c>
      <c r="J57" s="21" t="s">
        <v>13</v>
      </c>
      <c r="K57" s="22">
        <v>23168</v>
      </c>
      <c r="L57" s="21" t="s">
        <v>47</v>
      </c>
      <c r="M57" s="26">
        <v>72.85</v>
      </c>
      <c r="N57" s="23">
        <v>0.9391</v>
      </c>
      <c r="O57" s="21">
        <v>120</v>
      </c>
      <c r="P57" s="21">
        <v>125</v>
      </c>
      <c r="Q57" s="21">
        <v>130</v>
      </c>
      <c r="R57" s="28"/>
      <c r="S57" s="21">
        <f>Q57</f>
        <v>130</v>
      </c>
      <c r="T57" s="23">
        <f t="shared" si="1"/>
        <v>122.08300000000001</v>
      </c>
      <c r="U57" s="29"/>
      <c r="V57" s="21" t="s">
        <v>237</v>
      </c>
      <c r="W57" s="21">
        <v>12</v>
      </c>
    </row>
    <row r="58" spans="1:23" s="25" customFormat="1" ht="12.75">
      <c r="A58" s="21">
        <v>5</v>
      </c>
      <c r="B58" s="21">
        <v>2</v>
      </c>
      <c r="C58" s="21"/>
      <c r="D58" s="21" t="s">
        <v>31</v>
      </c>
      <c r="E58" s="21" t="s">
        <v>29</v>
      </c>
      <c r="F58" s="21">
        <v>75</v>
      </c>
      <c r="G58" s="21" t="s">
        <v>146</v>
      </c>
      <c r="H58" s="21" t="s">
        <v>356</v>
      </c>
      <c r="I58" s="21" t="s">
        <v>15</v>
      </c>
      <c r="J58" s="21" t="s">
        <v>13</v>
      </c>
      <c r="K58" s="22">
        <v>22089</v>
      </c>
      <c r="L58" s="21" t="s">
        <v>47</v>
      </c>
      <c r="M58" s="26">
        <v>74.6</v>
      </c>
      <c r="N58" s="23">
        <v>1.0243</v>
      </c>
      <c r="O58" s="21">
        <v>105</v>
      </c>
      <c r="P58" s="21">
        <v>110</v>
      </c>
      <c r="Q58" s="21">
        <v>115</v>
      </c>
      <c r="R58" s="21"/>
      <c r="S58" s="21">
        <f>Q58</f>
        <v>115</v>
      </c>
      <c r="T58" s="23">
        <f t="shared" si="1"/>
        <v>117.7945</v>
      </c>
      <c r="U58" s="27"/>
      <c r="V58" s="21" t="s">
        <v>357</v>
      </c>
      <c r="W58" s="21">
        <v>5</v>
      </c>
    </row>
    <row r="59" spans="1:23" s="25" customFormat="1" ht="12.75">
      <c r="A59" s="21">
        <v>12</v>
      </c>
      <c r="B59" s="21">
        <v>1</v>
      </c>
      <c r="C59" s="21"/>
      <c r="D59" s="21" t="s">
        <v>31</v>
      </c>
      <c r="E59" s="21" t="s">
        <v>29</v>
      </c>
      <c r="F59" s="21">
        <v>75</v>
      </c>
      <c r="G59" s="21" t="s">
        <v>50</v>
      </c>
      <c r="H59" s="21" t="s">
        <v>51</v>
      </c>
      <c r="I59" s="21" t="s">
        <v>15</v>
      </c>
      <c r="J59" s="21" t="s">
        <v>13</v>
      </c>
      <c r="K59" s="22">
        <v>15936</v>
      </c>
      <c r="L59" s="21" t="s">
        <v>52</v>
      </c>
      <c r="M59" s="26">
        <v>73.85</v>
      </c>
      <c r="N59" s="23">
        <v>0.7053</v>
      </c>
      <c r="O59" s="21">
        <v>50</v>
      </c>
      <c r="P59" s="21">
        <v>60</v>
      </c>
      <c r="Q59" s="21">
        <v>65</v>
      </c>
      <c r="R59" s="21"/>
      <c r="S59" s="21">
        <f>Q59</f>
        <v>65</v>
      </c>
      <c r="T59" s="23">
        <f t="shared" si="1"/>
        <v>45.844500000000004</v>
      </c>
      <c r="U59" s="27"/>
      <c r="V59" s="21" t="s">
        <v>359</v>
      </c>
      <c r="W59" s="21">
        <v>12</v>
      </c>
    </row>
    <row r="60" spans="1:23" s="25" customFormat="1" ht="12.75">
      <c r="A60" s="21">
        <v>12</v>
      </c>
      <c r="B60" s="21">
        <v>1</v>
      </c>
      <c r="C60" s="21"/>
      <c r="D60" s="21" t="s">
        <v>31</v>
      </c>
      <c r="E60" s="21" t="s">
        <v>29</v>
      </c>
      <c r="F60" s="21">
        <v>75</v>
      </c>
      <c r="G60" s="21" t="s">
        <v>117</v>
      </c>
      <c r="H60" s="21" t="s">
        <v>72</v>
      </c>
      <c r="I60" s="21" t="s">
        <v>15</v>
      </c>
      <c r="J60" s="21" t="s">
        <v>13</v>
      </c>
      <c r="K60" s="22">
        <v>29225</v>
      </c>
      <c r="L60" s="21" t="s">
        <v>12</v>
      </c>
      <c r="M60" s="26">
        <v>73.95</v>
      </c>
      <c r="N60" s="23">
        <v>0.6716</v>
      </c>
      <c r="O60" s="21">
        <v>137.5</v>
      </c>
      <c r="P60" s="31">
        <v>145</v>
      </c>
      <c r="Q60" s="21">
        <v>145</v>
      </c>
      <c r="R60" s="21"/>
      <c r="S60" s="21">
        <f>Q60</f>
        <v>145</v>
      </c>
      <c r="T60" s="23">
        <f t="shared" si="1"/>
        <v>97.38199999999999</v>
      </c>
      <c r="U60" s="27"/>
      <c r="V60" s="21" t="s">
        <v>352</v>
      </c>
      <c r="W60" s="21">
        <v>12</v>
      </c>
    </row>
    <row r="61" spans="1:23" s="25" customFormat="1" ht="12.75">
      <c r="A61" s="21">
        <v>5</v>
      </c>
      <c r="B61" s="21">
        <v>2</v>
      </c>
      <c r="C61" s="21"/>
      <c r="D61" s="21" t="s">
        <v>31</v>
      </c>
      <c r="E61" s="21" t="s">
        <v>29</v>
      </c>
      <c r="F61" s="21">
        <v>75</v>
      </c>
      <c r="G61" s="21" t="s">
        <v>189</v>
      </c>
      <c r="H61" s="21" t="s">
        <v>220</v>
      </c>
      <c r="I61" s="21" t="s">
        <v>15</v>
      </c>
      <c r="J61" s="21" t="s">
        <v>13</v>
      </c>
      <c r="K61" s="22">
        <v>31016</v>
      </c>
      <c r="L61" s="21" t="s">
        <v>12</v>
      </c>
      <c r="M61" s="26">
        <v>74.8</v>
      </c>
      <c r="N61" s="23">
        <v>0.6559</v>
      </c>
      <c r="O61" s="21">
        <v>135</v>
      </c>
      <c r="P61" s="21">
        <v>137.5</v>
      </c>
      <c r="Q61" s="21">
        <v>140</v>
      </c>
      <c r="R61" s="21"/>
      <c r="S61" s="21">
        <f>Q61</f>
        <v>140</v>
      </c>
      <c r="T61" s="23">
        <f t="shared" si="1"/>
        <v>91.82600000000001</v>
      </c>
      <c r="U61" s="27"/>
      <c r="V61" s="21" t="s">
        <v>353</v>
      </c>
      <c r="W61" s="21">
        <v>5</v>
      </c>
    </row>
    <row r="62" spans="1:23" s="25" customFormat="1" ht="12.75">
      <c r="A62" s="21">
        <v>3</v>
      </c>
      <c r="B62" s="21">
        <v>3</v>
      </c>
      <c r="C62" s="21"/>
      <c r="D62" s="21" t="s">
        <v>31</v>
      </c>
      <c r="E62" s="21" t="s">
        <v>29</v>
      </c>
      <c r="F62" s="21">
        <v>75</v>
      </c>
      <c r="G62" s="21" t="s">
        <v>67</v>
      </c>
      <c r="H62" s="21" t="s">
        <v>260</v>
      </c>
      <c r="I62" s="21" t="s">
        <v>15</v>
      </c>
      <c r="J62" s="21" t="s">
        <v>13</v>
      </c>
      <c r="K62" s="22">
        <v>29634</v>
      </c>
      <c r="L62" s="21" t="s">
        <v>12</v>
      </c>
      <c r="M62" s="26">
        <v>74.65</v>
      </c>
      <c r="N62" s="23">
        <v>0.6666</v>
      </c>
      <c r="O62" s="21">
        <v>120</v>
      </c>
      <c r="P62" s="21">
        <v>127.5</v>
      </c>
      <c r="Q62" s="31">
        <v>130</v>
      </c>
      <c r="R62" s="21"/>
      <c r="S62" s="21">
        <f>P62</f>
        <v>127.5</v>
      </c>
      <c r="T62" s="23">
        <f t="shared" si="1"/>
        <v>84.9915</v>
      </c>
      <c r="U62" s="27"/>
      <c r="V62" s="21"/>
      <c r="W62" s="21">
        <v>3</v>
      </c>
    </row>
    <row r="63" spans="1:23" s="25" customFormat="1" ht="12.75">
      <c r="A63" s="21">
        <v>2</v>
      </c>
      <c r="B63" s="21">
        <v>4</v>
      </c>
      <c r="C63" s="21"/>
      <c r="D63" s="21" t="s">
        <v>31</v>
      </c>
      <c r="E63" s="21" t="s">
        <v>29</v>
      </c>
      <c r="F63" s="21">
        <v>75</v>
      </c>
      <c r="G63" s="21" t="s">
        <v>143</v>
      </c>
      <c r="H63" s="21" t="s">
        <v>72</v>
      </c>
      <c r="I63" s="21" t="s">
        <v>15</v>
      </c>
      <c r="J63" s="21" t="s">
        <v>13</v>
      </c>
      <c r="K63" s="22">
        <v>30608</v>
      </c>
      <c r="L63" s="21" t="s">
        <v>12</v>
      </c>
      <c r="M63" s="26">
        <v>75</v>
      </c>
      <c r="N63" s="23">
        <v>0.6645</v>
      </c>
      <c r="O63" s="21">
        <v>115</v>
      </c>
      <c r="P63" s="21">
        <v>120</v>
      </c>
      <c r="Q63" s="31">
        <v>122.5</v>
      </c>
      <c r="R63" s="21"/>
      <c r="S63" s="21">
        <f>P63</f>
        <v>120</v>
      </c>
      <c r="T63" s="23">
        <f t="shared" si="1"/>
        <v>79.74</v>
      </c>
      <c r="U63" s="27"/>
      <c r="V63" s="21"/>
      <c r="W63" s="21">
        <v>2</v>
      </c>
    </row>
    <row r="64" spans="1:23" s="25" customFormat="1" ht="12.75">
      <c r="A64" s="21">
        <v>0</v>
      </c>
      <c r="B64" s="21" t="s">
        <v>348</v>
      </c>
      <c r="C64" s="21"/>
      <c r="D64" s="21" t="s">
        <v>31</v>
      </c>
      <c r="E64" s="21" t="s">
        <v>29</v>
      </c>
      <c r="F64" s="21">
        <v>75</v>
      </c>
      <c r="G64" s="21" t="s">
        <v>190</v>
      </c>
      <c r="H64" s="21" t="s">
        <v>191</v>
      </c>
      <c r="I64" s="21" t="s">
        <v>15</v>
      </c>
      <c r="J64" s="21" t="s">
        <v>13</v>
      </c>
      <c r="K64" s="22">
        <v>31924</v>
      </c>
      <c r="L64" s="21" t="s">
        <v>12</v>
      </c>
      <c r="M64" s="26">
        <v>75</v>
      </c>
      <c r="N64" s="23">
        <v>0.6645</v>
      </c>
      <c r="O64" s="31">
        <v>110</v>
      </c>
      <c r="P64" s="31">
        <v>110</v>
      </c>
      <c r="Q64" s="31">
        <v>110</v>
      </c>
      <c r="R64" s="21"/>
      <c r="S64" s="21">
        <v>0</v>
      </c>
      <c r="T64" s="23">
        <f t="shared" si="1"/>
        <v>0</v>
      </c>
      <c r="U64" s="27"/>
      <c r="V64" s="21"/>
      <c r="W64" s="21">
        <v>0</v>
      </c>
    </row>
    <row r="65" spans="1:23" s="25" customFormat="1" ht="12.75">
      <c r="A65" s="21">
        <v>12</v>
      </c>
      <c r="B65" s="21">
        <v>1</v>
      </c>
      <c r="C65" s="21"/>
      <c r="D65" s="21" t="s">
        <v>31</v>
      </c>
      <c r="E65" s="21" t="s">
        <v>29</v>
      </c>
      <c r="F65" s="21">
        <v>75</v>
      </c>
      <c r="G65" s="21" t="s">
        <v>351</v>
      </c>
      <c r="H65" s="21" t="s">
        <v>220</v>
      </c>
      <c r="I65" s="21" t="s">
        <v>15</v>
      </c>
      <c r="J65" s="21" t="s">
        <v>13</v>
      </c>
      <c r="K65" s="22">
        <v>37373</v>
      </c>
      <c r="L65" s="21" t="s">
        <v>23</v>
      </c>
      <c r="M65" s="26">
        <v>74.5</v>
      </c>
      <c r="N65" s="23">
        <v>0.668</v>
      </c>
      <c r="O65" s="21">
        <v>80</v>
      </c>
      <c r="P65" s="21">
        <v>85</v>
      </c>
      <c r="Q65" s="21">
        <v>90</v>
      </c>
      <c r="R65" s="21"/>
      <c r="S65" s="21">
        <f>Q65</f>
        <v>90</v>
      </c>
      <c r="T65" s="23">
        <f t="shared" si="1"/>
        <v>60.120000000000005</v>
      </c>
      <c r="U65" s="27"/>
      <c r="V65" s="21" t="s">
        <v>266</v>
      </c>
      <c r="W65" s="21">
        <v>12</v>
      </c>
    </row>
    <row r="66" spans="1:23" s="25" customFormat="1" ht="12.75">
      <c r="A66" s="21">
        <v>0</v>
      </c>
      <c r="B66" s="21" t="s">
        <v>348</v>
      </c>
      <c r="C66" s="21"/>
      <c r="D66" s="21" t="s">
        <v>31</v>
      </c>
      <c r="E66" s="21" t="s">
        <v>29</v>
      </c>
      <c r="F66" s="21">
        <v>75</v>
      </c>
      <c r="G66" s="21" t="s">
        <v>185</v>
      </c>
      <c r="H66" s="21" t="s">
        <v>72</v>
      </c>
      <c r="I66" s="21" t="s">
        <v>15</v>
      </c>
      <c r="J66" s="21" t="s">
        <v>13</v>
      </c>
      <c r="K66" s="22">
        <v>37635</v>
      </c>
      <c r="L66" s="21" t="s">
        <v>23</v>
      </c>
      <c r="M66" s="26">
        <v>73.55</v>
      </c>
      <c r="N66" s="23">
        <v>0.7622</v>
      </c>
      <c r="O66" s="31">
        <v>105</v>
      </c>
      <c r="P66" s="31">
        <v>107.5</v>
      </c>
      <c r="Q66" s="31">
        <v>107.5</v>
      </c>
      <c r="R66" s="21"/>
      <c r="S66" s="21">
        <v>0</v>
      </c>
      <c r="T66" s="23">
        <f t="shared" si="1"/>
        <v>0</v>
      </c>
      <c r="U66" s="27"/>
      <c r="V66" s="21" t="s">
        <v>358</v>
      </c>
      <c r="W66" s="21">
        <v>0</v>
      </c>
    </row>
    <row r="67" spans="1:23" s="25" customFormat="1" ht="12.75">
      <c r="A67" s="21">
        <v>12</v>
      </c>
      <c r="B67" s="21">
        <v>1</v>
      </c>
      <c r="C67" s="21"/>
      <c r="D67" s="21" t="s">
        <v>31</v>
      </c>
      <c r="E67" s="21" t="s">
        <v>29</v>
      </c>
      <c r="F67" s="21">
        <v>75</v>
      </c>
      <c r="G67" s="21" t="s">
        <v>186</v>
      </c>
      <c r="H67" s="21" t="s">
        <v>69</v>
      </c>
      <c r="I67" s="21" t="s">
        <v>69</v>
      </c>
      <c r="J67" s="21" t="s">
        <v>13</v>
      </c>
      <c r="K67" s="22">
        <v>36963</v>
      </c>
      <c r="L67" s="21" t="s">
        <v>70</v>
      </c>
      <c r="M67" s="26">
        <v>73.55</v>
      </c>
      <c r="N67" s="23">
        <v>0.715</v>
      </c>
      <c r="O67" s="21">
        <v>130</v>
      </c>
      <c r="P67" s="21">
        <v>137.5</v>
      </c>
      <c r="Q67" s="21">
        <v>140</v>
      </c>
      <c r="R67" s="21"/>
      <c r="S67" s="21">
        <f>Q67</f>
        <v>140</v>
      </c>
      <c r="T67" s="23">
        <f t="shared" si="1"/>
        <v>100.1</v>
      </c>
      <c r="U67" s="27" t="s">
        <v>234</v>
      </c>
      <c r="V67" s="21"/>
      <c r="W67" s="21">
        <v>48</v>
      </c>
    </row>
    <row r="68" spans="1:23" s="25" customFormat="1" ht="12.75">
      <c r="A68" s="21">
        <v>12</v>
      </c>
      <c r="B68" s="21">
        <v>1</v>
      </c>
      <c r="C68" s="21"/>
      <c r="D68" s="21" t="s">
        <v>31</v>
      </c>
      <c r="E68" s="21" t="s">
        <v>29</v>
      </c>
      <c r="F68" s="21">
        <v>82.5</v>
      </c>
      <c r="G68" s="21" t="s">
        <v>195</v>
      </c>
      <c r="H68" s="21" t="s">
        <v>71</v>
      </c>
      <c r="I68" s="21" t="s">
        <v>15</v>
      </c>
      <c r="J68" s="21" t="s">
        <v>13</v>
      </c>
      <c r="K68" s="22">
        <v>35316</v>
      </c>
      <c r="L68" s="21" t="s">
        <v>26</v>
      </c>
      <c r="M68" s="26">
        <v>81.8</v>
      </c>
      <c r="N68" s="23">
        <v>0.6292</v>
      </c>
      <c r="O68" s="21">
        <v>170</v>
      </c>
      <c r="P68" s="21">
        <v>177.5</v>
      </c>
      <c r="Q68" s="21">
        <v>182.5</v>
      </c>
      <c r="R68" s="21"/>
      <c r="S68" s="21">
        <f>Q68</f>
        <v>182.5</v>
      </c>
      <c r="T68" s="23">
        <f t="shared" si="1"/>
        <v>114.829</v>
      </c>
      <c r="U68" s="27"/>
      <c r="V68" s="21" t="s">
        <v>361</v>
      </c>
      <c r="W68" s="21">
        <v>12</v>
      </c>
    </row>
    <row r="69" spans="1:23" s="25" customFormat="1" ht="12.75">
      <c r="A69" s="21">
        <v>12</v>
      </c>
      <c r="B69" s="21">
        <v>1</v>
      </c>
      <c r="C69" s="21"/>
      <c r="D69" s="21" t="s">
        <v>31</v>
      </c>
      <c r="E69" s="21" t="s">
        <v>29</v>
      </c>
      <c r="F69" s="21">
        <v>82.5</v>
      </c>
      <c r="G69" s="21" t="s">
        <v>135</v>
      </c>
      <c r="H69" s="21" t="s">
        <v>69</v>
      </c>
      <c r="I69" s="21" t="s">
        <v>69</v>
      </c>
      <c r="J69" s="21" t="s">
        <v>13</v>
      </c>
      <c r="K69" s="22">
        <v>27748</v>
      </c>
      <c r="L69" s="21" t="s">
        <v>49</v>
      </c>
      <c r="M69" s="26">
        <v>80.55</v>
      </c>
      <c r="N69" s="23">
        <v>0.6408</v>
      </c>
      <c r="O69" s="21">
        <v>130</v>
      </c>
      <c r="P69" s="21">
        <v>135</v>
      </c>
      <c r="Q69" s="31">
        <v>140</v>
      </c>
      <c r="R69" s="21"/>
      <c r="S69" s="21">
        <f>P69</f>
        <v>135</v>
      </c>
      <c r="T69" s="23">
        <f aca="true" t="shared" si="2" ref="T69:T100">N69*S69</f>
        <v>86.50800000000001</v>
      </c>
      <c r="U69" s="27"/>
      <c r="V69" s="21"/>
      <c r="W69" s="21">
        <v>12</v>
      </c>
    </row>
    <row r="70" spans="1:23" s="25" customFormat="1" ht="12.75">
      <c r="A70" s="21">
        <v>5</v>
      </c>
      <c r="B70" s="21">
        <v>2</v>
      </c>
      <c r="C70" s="21"/>
      <c r="D70" s="21" t="s">
        <v>31</v>
      </c>
      <c r="E70" s="21" t="s">
        <v>29</v>
      </c>
      <c r="F70" s="21">
        <v>82.5</v>
      </c>
      <c r="G70" s="21" t="s">
        <v>118</v>
      </c>
      <c r="H70" s="21" t="s">
        <v>46</v>
      </c>
      <c r="I70" s="21" t="s">
        <v>46</v>
      </c>
      <c r="J70" s="21" t="s">
        <v>13</v>
      </c>
      <c r="K70" s="22">
        <v>28079</v>
      </c>
      <c r="L70" s="21" t="s">
        <v>49</v>
      </c>
      <c r="M70" s="26">
        <v>80</v>
      </c>
      <c r="N70" s="23">
        <v>0.6386</v>
      </c>
      <c r="O70" s="21">
        <v>110</v>
      </c>
      <c r="P70" s="21">
        <v>115</v>
      </c>
      <c r="Q70" s="31">
        <v>120</v>
      </c>
      <c r="R70" s="21"/>
      <c r="S70" s="21">
        <f>P70</f>
        <v>115</v>
      </c>
      <c r="T70" s="23">
        <f t="shared" si="2"/>
        <v>73.439</v>
      </c>
      <c r="U70" s="27"/>
      <c r="V70" s="21" t="s">
        <v>237</v>
      </c>
      <c r="W70" s="21">
        <v>5</v>
      </c>
    </row>
    <row r="71" spans="1:23" s="25" customFormat="1" ht="12.75">
      <c r="A71" s="21">
        <v>12</v>
      </c>
      <c r="B71" s="21">
        <v>1</v>
      </c>
      <c r="C71" s="21"/>
      <c r="D71" s="21" t="s">
        <v>31</v>
      </c>
      <c r="E71" s="21" t="s">
        <v>29</v>
      </c>
      <c r="F71" s="21">
        <v>82.5</v>
      </c>
      <c r="G71" s="21" t="s">
        <v>144</v>
      </c>
      <c r="H71" s="21" t="s">
        <v>356</v>
      </c>
      <c r="I71" s="21" t="s">
        <v>15</v>
      </c>
      <c r="J71" s="21" t="s">
        <v>13</v>
      </c>
      <c r="K71" s="22">
        <v>23105</v>
      </c>
      <c r="L71" s="21" t="s">
        <v>47</v>
      </c>
      <c r="M71" s="26">
        <v>82</v>
      </c>
      <c r="N71" s="23">
        <v>0.8893</v>
      </c>
      <c r="O71" s="21">
        <v>95</v>
      </c>
      <c r="P71" s="31">
        <v>100</v>
      </c>
      <c r="Q71" s="31">
        <v>100</v>
      </c>
      <c r="R71" s="21"/>
      <c r="S71" s="21">
        <f>O71</f>
        <v>95</v>
      </c>
      <c r="T71" s="23">
        <f t="shared" si="2"/>
        <v>84.48349999999999</v>
      </c>
      <c r="U71" s="27"/>
      <c r="V71" s="21" t="s">
        <v>363</v>
      </c>
      <c r="W71" s="21">
        <v>12</v>
      </c>
    </row>
    <row r="72" spans="1:23" s="25" customFormat="1" ht="12.75">
      <c r="A72" s="21">
        <v>12</v>
      </c>
      <c r="B72" s="21">
        <v>1</v>
      </c>
      <c r="C72" s="21"/>
      <c r="D72" s="21" t="s">
        <v>31</v>
      </c>
      <c r="E72" s="21" t="s">
        <v>29</v>
      </c>
      <c r="F72" s="21">
        <v>82.5</v>
      </c>
      <c r="G72" s="21" t="s">
        <v>133</v>
      </c>
      <c r="H72" s="21" t="s">
        <v>69</v>
      </c>
      <c r="I72" s="21" t="s">
        <v>69</v>
      </c>
      <c r="J72" s="21" t="s">
        <v>13</v>
      </c>
      <c r="K72" s="22">
        <v>20660</v>
      </c>
      <c r="L72" s="21" t="s">
        <v>38</v>
      </c>
      <c r="M72" s="26">
        <v>81.8</v>
      </c>
      <c r="N72" s="23">
        <v>1.0934</v>
      </c>
      <c r="O72" s="21">
        <v>130</v>
      </c>
      <c r="P72" s="21">
        <v>137.5</v>
      </c>
      <c r="Q72" s="31">
        <v>140</v>
      </c>
      <c r="R72" s="21"/>
      <c r="S72" s="21">
        <f>P72</f>
        <v>137.5</v>
      </c>
      <c r="T72" s="23">
        <f t="shared" si="2"/>
        <v>150.3425</v>
      </c>
      <c r="U72" s="27"/>
      <c r="V72" s="21"/>
      <c r="W72" s="21">
        <v>12</v>
      </c>
    </row>
    <row r="73" spans="1:23" s="25" customFormat="1" ht="12.75">
      <c r="A73" s="21">
        <v>12</v>
      </c>
      <c r="B73" s="21">
        <v>1</v>
      </c>
      <c r="C73" s="21"/>
      <c r="D73" s="21" t="s">
        <v>31</v>
      </c>
      <c r="E73" s="21" t="s">
        <v>29</v>
      </c>
      <c r="F73" s="21">
        <v>82.5</v>
      </c>
      <c r="G73" s="21" t="s">
        <v>104</v>
      </c>
      <c r="H73" s="21" t="s">
        <v>46</v>
      </c>
      <c r="I73" s="21" t="s">
        <v>46</v>
      </c>
      <c r="J73" s="21" t="s">
        <v>13</v>
      </c>
      <c r="K73" s="22">
        <v>18780</v>
      </c>
      <c r="L73" s="21" t="s">
        <v>96</v>
      </c>
      <c r="M73" s="26">
        <v>81.7</v>
      </c>
      <c r="N73" s="23">
        <v>1.2532</v>
      </c>
      <c r="O73" s="21">
        <v>132.5</v>
      </c>
      <c r="P73" s="31">
        <v>137.5</v>
      </c>
      <c r="Q73" s="21">
        <v>137.5</v>
      </c>
      <c r="R73" s="21"/>
      <c r="S73" s="21">
        <f>Q73</f>
        <v>137.5</v>
      </c>
      <c r="T73" s="23">
        <f t="shared" si="2"/>
        <v>172.31500000000003</v>
      </c>
      <c r="U73" s="27" t="s">
        <v>228</v>
      </c>
      <c r="V73" s="21" t="s">
        <v>263</v>
      </c>
      <c r="W73" s="21">
        <v>48</v>
      </c>
    </row>
    <row r="74" spans="1:23" s="25" customFormat="1" ht="12.75">
      <c r="A74" s="21">
        <v>5</v>
      </c>
      <c r="B74" s="21">
        <v>2</v>
      </c>
      <c r="C74" s="21"/>
      <c r="D74" s="21" t="s">
        <v>31</v>
      </c>
      <c r="E74" s="21" t="s">
        <v>29</v>
      </c>
      <c r="F74" s="21">
        <v>82.5</v>
      </c>
      <c r="G74" s="21" t="s">
        <v>95</v>
      </c>
      <c r="H74" s="21" t="s">
        <v>364</v>
      </c>
      <c r="I74" s="21" t="s">
        <v>15</v>
      </c>
      <c r="J74" s="21" t="s">
        <v>13</v>
      </c>
      <c r="K74" s="22">
        <v>18910</v>
      </c>
      <c r="L74" s="21" t="s">
        <v>96</v>
      </c>
      <c r="M74" s="26">
        <v>81.15</v>
      </c>
      <c r="N74" s="23">
        <v>1.2712</v>
      </c>
      <c r="O74" s="21">
        <v>82.5</v>
      </c>
      <c r="P74" s="21">
        <v>85</v>
      </c>
      <c r="Q74" s="21">
        <v>87.5</v>
      </c>
      <c r="R74" s="21"/>
      <c r="S74" s="21">
        <f>Q74</f>
        <v>87.5</v>
      </c>
      <c r="T74" s="23">
        <f t="shared" si="2"/>
        <v>111.23</v>
      </c>
      <c r="U74" s="27"/>
      <c r="V74" s="21" t="s">
        <v>365</v>
      </c>
      <c r="W74" s="21">
        <v>5</v>
      </c>
    </row>
    <row r="75" spans="1:23" s="25" customFormat="1" ht="12.75">
      <c r="A75" s="21">
        <v>12</v>
      </c>
      <c r="B75" s="21">
        <v>1</v>
      </c>
      <c r="C75" s="21"/>
      <c r="D75" s="21" t="s">
        <v>31</v>
      </c>
      <c r="E75" s="21" t="s">
        <v>29</v>
      </c>
      <c r="F75" s="21">
        <v>82.5</v>
      </c>
      <c r="G75" s="21" t="s">
        <v>34</v>
      </c>
      <c r="H75" s="21" t="s">
        <v>72</v>
      </c>
      <c r="I75" s="21" t="s">
        <v>15</v>
      </c>
      <c r="J75" s="21" t="s">
        <v>13</v>
      </c>
      <c r="K75" s="22">
        <v>17766</v>
      </c>
      <c r="L75" s="21" t="s">
        <v>36</v>
      </c>
      <c r="M75" s="26">
        <v>81.85</v>
      </c>
      <c r="N75" s="23">
        <v>1.2846</v>
      </c>
      <c r="O75" s="21">
        <v>105</v>
      </c>
      <c r="P75" s="21">
        <v>110</v>
      </c>
      <c r="Q75" s="21">
        <v>115</v>
      </c>
      <c r="R75" s="21"/>
      <c r="S75" s="21">
        <f>Q75</f>
        <v>115</v>
      </c>
      <c r="T75" s="23">
        <f t="shared" si="2"/>
        <v>147.72899999999998</v>
      </c>
      <c r="U75" s="27"/>
      <c r="V75" s="21"/>
      <c r="W75" s="21">
        <v>12</v>
      </c>
    </row>
    <row r="76" spans="1:23" s="25" customFormat="1" ht="12.75">
      <c r="A76" s="21">
        <v>5</v>
      </c>
      <c r="B76" s="21">
        <v>2</v>
      </c>
      <c r="C76" s="21"/>
      <c r="D76" s="21" t="s">
        <v>31</v>
      </c>
      <c r="E76" s="21" t="s">
        <v>29</v>
      </c>
      <c r="F76" s="21">
        <v>82.5</v>
      </c>
      <c r="G76" s="21" t="s">
        <v>76</v>
      </c>
      <c r="H76" s="21" t="s">
        <v>20</v>
      </c>
      <c r="I76" s="21" t="s">
        <v>15</v>
      </c>
      <c r="J76" s="21" t="s">
        <v>13</v>
      </c>
      <c r="K76" s="22">
        <v>16382</v>
      </c>
      <c r="L76" s="21" t="s">
        <v>36</v>
      </c>
      <c r="M76" s="26">
        <v>75.5</v>
      </c>
      <c r="N76" s="23">
        <v>1.3762</v>
      </c>
      <c r="O76" s="21">
        <v>80</v>
      </c>
      <c r="P76" s="21">
        <v>85</v>
      </c>
      <c r="Q76" s="31">
        <v>90</v>
      </c>
      <c r="R76" s="21"/>
      <c r="S76" s="21">
        <f>P76</f>
        <v>85</v>
      </c>
      <c r="T76" s="23">
        <f t="shared" si="2"/>
        <v>116.977</v>
      </c>
      <c r="U76" s="27"/>
      <c r="V76" s="21" t="s">
        <v>257</v>
      </c>
      <c r="W76" s="21">
        <v>5</v>
      </c>
    </row>
    <row r="77" spans="1:23" s="25" customFormat="1" ht="12.75">
      <c r="A77" s="21">
        <v>12</v>
      </c>
      <c r="B77" s="21">
        <v>1</v>
      </c>
      <c r="C77" s="21"/>
      <c r="D77" s="21" t="s">
        <v>31</v>
      </c>
      <c r="E77" s="21" t="s">
        <v>29</v>
      </c>
      <c r="F77" s="21">
        <v>82.5</v>
      </c>
      <c r="G77" s="21" t="s">
        <v>212</v>
      </c>
      <c r="H77" s="21" t="s">
        <v>220</v>
      </c>
      <c r="I77" s="21" t="s">
        <v>15</v>
      </c>
      <c r="J77" s="21" t="s">
        <v>13</v>
      </c>
      <c r="K77" s="22">
        <v>13009</v>
      </c>
      <c r="L77" s="21" t="s">
        <v>79</v>
      </c>
      <c r="M77" s="26">
        <v>77</v>
      </c>
      <c r="N77" s="23">
        <v>1.3595</v>
      </c>
      <c r="O77" s="31">
        <v>90</v>
      </c>
      <c r="P77" s="21">
        <v>90</v>
      </c>
      <c r="Q77" s="21">
        <v>95</v>
      </c>
      <c r="R77" s="21"/>
      <c r="S77" s="21">
        <f>Q77</f>
        <v>95</v>
      </c>
      <c r="T77" s="23">
        <f t="shared" si="2"/>
        <v>129.1525</v>
      </c>
      <c r="U77" s="27"/>
      <c r="V77" s="21" t="s">
        <v>253</v>
      </c>
      <c r="W77" s="21">
        <v>12</v>
      </c>
    </row>
    <row r="78" spans="1:23" s="25" customFormat="1" ht="12.75">
      <c r="A78" s="21">
        <v>12</v>
      </c>
      <c r="B78" s="21">
        <v>1</v>
      </c>
      <c r="C78" s="21"/>
      <c r="D78" s="21" t="s">
        <v>31</v>
      </c>
      <c r="E78" s="21" t="s">
        <v>29</v>
      </c>
      <c r="F78" s="21">
        <v>82.5</v>
      </c>
      <c r="G78" s="21" t="s">
        <v>89</v>
      </c>
      <c r="H78" s="21" t="s">
        <v>362</v>
      </c>
      <c r="I78" s="21" t="s">
        <v>15</v>
      </c>
      <c r="J78" s="21" t="s">
        <v>13</v>
      </c>
      <c r="K78" s="22">
        <v>33589</v>
      </c>
      <c r="L78" s="21" t="s">
        <v>12</v>
      </c>
      <c r="M78" s="26">
        <v>81.6</v>
      </c>
      <c r="N78" s="23">
        <v>0.6241</v>
      </c>
      <c r="O78" s="21">
        <v>170</v>
      </c>
      <c r="P78" s="21">
        <v>180</v>
      </c>
      <c r="Q78" s="31">
        <v>182.5</v>
      </c>
      <c r="R78" s="21"/>
      <c r="S78" s="21">
        <f>P78</f>
        <v>180</v>
      </c>
      <c r="T78" s="23">
        <f t="shared" si="2"/>
        <v>112.338</v>
      </c>
      <c r="U78" s="27" t="s">
        <v>232</v>
      </c>
      <c r="V78" s="21"/>
      <c r="W78" s="21">
        <v>27</v>
      </c>
    </row>
    <row r="79" spans="1:23" s="25" customFormat="1" ht="12.75">
      <c r="A79" s="21">
        <v>5</v>
      </c>
      <c r="B79" s="21">
        <v>2</v>
      </c>
      <c r="C79" s="21"/>
      <c r="D79" s="21" t="s">
        <v>31</v>
      </c>
      <c r="E79" s="21" t="s">
        <v>29</v>
      </c>
      <c r="F79" s="21">
        <v>82.5</v>
      </c>
      <c r="G79" s="21" t="s">
        <v>192</v>
      </c>
      <c r="H79" s="21" t="s">
        <v>220</v>
      </c>
      <c r="I79" s="21" t="s">
        <v>15</v>
      </c>
      <c r="J79" s="21" t="s">
        <v>13</v>
      </c>
      <c r="K79" s="22">
        <v>34727</v>
      </c>
      <c r="L79" s="21" t="s">
        <v>12</v>
      </c>
      <c r="M79" s="26">
        <v>82.5</v>
      </c>
      <c r="N79" s="23">
        <v>0.6193</v>
      </c>
      <c r="O79" s="21">
        <v>165</v>
      </c>
      <c r="P79" s="21">
        <v>170</v>
      </c>
      <c r="Q79" s="31">
        <v>175</v>
      </c>
      <c r="R79" s="21"/>
      <c r="S79" s="21">
        <f>P79</f>
        <v>170</v>
      </c>
      <c r="T79" s="23">
        <f t="shared" si="2"/>
        <v>105.28099999999999</v>
      </c>
      <c r="U79" s="27"/>
      <c r="V79" s="21"/>
      <c r="W79" s="21">
        <v>5</v>
      </c>
    </row>
    <row r="80" spans="1:23" s="25" customFormat="1" ht="12.75">
      <c r="A80" s="21">
        <v>3</v>
      </c>
      <c r="B80" s="21">
        <v>3</v>
      </c>
      <c r="C80" s="21"/>
      <c r="D80" s="21" t="s">
        <v>31</v>
      </c>
      <c r="E80" s="21" t="s">
        <v>29</v>
      </c>
      <c r="F80" s="21">
        <v>82.5</v>
      </c>
      <c r="G80" s="21" t="s">
        <v>211</v>
      </c>
      <c r="H80" s="21" t="s">
        <v>207</v>
      </c>
      <c r="I80" s="21" t="s">
        <v>15</v>
      </c>
      <c r="J80" s="21" t="s">
        <v>13</v>
      </c>
      <c r="K80" s="22">
        <v>34116</v>
      </c>
      <c r="L80" s="21" t="s">
        <v>12</v>
      </c>
      <c r="M80" s="26">
        <v>80.4</v>
      </c>
      <c r="N80" s="23">
        <v>0.6307</v>
      </c>
      <c r="O80" s="21">
        <v>140</v>
      </c>
      <c r="P80" s="21">
        <v>147.5</v>
      </c>
      <c r="Q80" s="31">
        <v>150</v>
      </c>
      <c r="R80" s="21"/>
      <c r="S80" s="21">
        <f>P80</f>
        <v>147.5</v>
      </c>
      <c r="T80" s="23">
        <f t="shared" si="2"/>
        <v>93.02825</v>
      </c>
      <c r="U80" s="27"/>
      <c r="V80" s="21"/>
      <c r="W80" s="21">
        <v>3</v>
      </c>
    </row>
    <row r="81" spans="1:23" s="25" customFormat="1" ht="12.75">
      <c r="A81" s="21">
        <v>2</v>
      </c>
      <c r="B81" s="21">
        <v>4</v>
      </c>
      <c r="C81" s="21"/>
      <c r="D81" s="21" t="s">
        <v>31</v>
      </c>
      <c r="E81" s="21" t="s">
        <v>29</v>
      </c>
      <c r="F81" s="21">
        <v>82.5</v>
      </c>
      <c r="G81" s="21" t="s">
        <v>156</v>
      </c>
      <c r="H81" s="21" t="s">
        <v>191</v>
      </c>
      <c r="I81" s="21" t="s">
        <v>15</v>
      </c>
      <c r="J81" s="21" t="s">
        <v>13</v>
      </c>
      <c r="K81" s="22">
        <v>31568</v>
      </c>
      <c r="L81" s="21" t="s">
        <v>12</v>
      </c>
      <c r="M81" s="26">
        <v>81.4</v>
      </c>
      <c r="N81" s="23">
        <v>0.6251</v>
      </c>
      <c r="O81" s="31">
        <v>142.5</v>
      </c>
      <c r="P81" s="21">
        <v>142.5</v>
      </c>
      <c r="Q81" s="31">
        <v>147.5</v>
      </c>
      <c r="R81" s="21"/>
      <c r="S81" s="21">
        <f>P81</f>
        <v>142.5</v>
      </c>
      <c r="T81" s="23">
        <f t="shared" si="2"/>
        <v>89.07675</v>
      </c>
      <c r="U81" s="27"/>
      <c r="V81" s="21"/>
      <c r="W81" s="21">
        <v>2</v>
      </c>
    </row>
    <row r="82" spans="1:23" s="25" customFormat="1" ht="12.75">
      <c r="A82" s="21">
        <v>1</v>
      </c>
      <c r="B82" s="21">
        <v>5</v>
      </c>
      <c r="C82" s="21"/>
      <c r="D82" s="21" t="s">
        <v>31</v>
      </c>
      <c r="E82" s="21" t="s">
        <v>29</v>
      </c>
      <c r="F82" s="21">
        <v>82.5</v>
      </c>
      <c r="G82" s="21" t="s">
        <v>139</v>
      </c>
      <c r="H82" s="21" t="s">
        <v>72</v>
      </c>
      <c r="I82" s="21" t="s">
        <v>15</v>
      </c>
      <c r="J82" s="21" t="s">
        <v>13</v>
      </c>
      <c r="K82" s="22">
        <v>29972</v>
      </c>
      <c r="L82" s="21" t="s">
        <v>12</v>
      </c>
      <c r="M82" s="26">
        <v>80.15</v>
      </c>
      <c r="N82" s="23">
        <v>0.6318</v>
      </c>
      <c r="O82" s="21">
        <v>130</v>
      </c>
      <c r="P82" s="21">
        <v>135</v>
      </c>
      <c r="Q82" s="31">
        <v>140</v>
      </c>
      <c r="R82" s="21"/>
      <c r="S82" s="21">
        <f>P82</f>
        <v>135</v>
      </c>
      <c r="T82" s="23">
        <f t="shared" si="2"/>
        <v>85.293</v>
      </c>
      <c r="U82" s="27"/>
      <c r="V82" s="21"/>
      <c r="W82" s="21">
        <v>1</v>
      </c>
    </row>
    <row r="83" spans="1:23" s="25" customFormat="1" ht="12.75">
      <c r="A83" s="21">
        <v>0</v>
      </c>
      <c r="B83" s="21">
        <v>6</v>
      </c>
      <c r="C83" s="21"/>
      <c r="D83" s="21" t="s">
        <v>31</v>
      </c>
      <c r="E83" s="21" t="s">
        <v>29</v>
      </c>
      <c r="F83" s="21">
        <v>82.5</v>
      </c>
      <c r="G83" s="21" t="s">
        <v>193</v>
      </c>
      <c r="H83" s="21" t="s">
        <v>191</v>
      </c>
      <c r="I83" s="21" t="s">
        <v>15</v>
      </c>
      <c r="J83" s="21" t="s">
        <v>13</v>
      </c>
      <c r="K83" s="22">
        <v>34557</v>
      </c>
      <c r="L83" s="21" t="s">
        <v>12</v>
      </c>
      <c r="M83" s="26">
        <v>79.95</v>
      </c>
      <c r="N83" s="23">
        <v>0.6329</v>
      </c>
      <c r="O83" s="21">
        <v>120</v>
      </c>
      <c r="P83" s="21">
        <v>125</v>
      </c>
      <c r="Q83" s="21">
        <v>130</v>
      </c>
      <c r="R83" s="21"/>
      <c r="S83" s="21">
        <f>Q83</f>
        <v>130</v>
      </c>
      <c r="T83" s="23">
        <f t="shared" si="2"/>
        <v>82.277</v>
      </c>
      <c r="U83" s="27"/>
      <c r="V83" s="21"/>
      <c r="W83" s="21">
        <v>0</v>
      </c>
    </row>
    <row r="84" spans="1:23" s="25" customFormat="1" ht="12.75">
      <c r="A84" s="21">
        <v>12</v>
      </c>
      <c r="B84" s="21">
        <v>1</v>
      </c>
      <c r="C84" s="21"/>
      <c r="D84" s="21" t="s">
        <v>31</v>
      </c>
      <c r="E84" s="21" t="s">
        <v>29</v>
      </c>
      <c r="F84" s="21">
        <v>82.5</v>
      </c>
      <c r="G84" s="21" t="s">
        <v>360</v>
      </c>
      <c r="H84" s="21" t="s">
        <v>282</v>
      </c>
      <c r="I84" s="21" t="s">
        <v>15</v>
      </c>
      <c r="J84" s="21" t="s">
        <v>13</v>
      </c>
      <c r="K84" s="22">
        <v>37561</v>
      </c>
      <c r="L84" s="21" t="s">
        <v>23</v>
      </c>
      <c r="M84" s="26">
        <v>81.1</v>
      </c>
      <c r="N84" s="23">
        <v>0.7083</v>
      </c>
      <c r="O84" s="21">
        <v>107.5</v>
      </c>
      <c r="P84" s="21">
        <v>112.5</v>
      </c>
      <c r="Q84" s="21">
        <v>117.5</v>
      </c>
      <c r="R84" s="21"/>
      <c r="S84" s="21">
        <f>Q84</f>
        <v>117.5</v>
      </c>
      <c r="T84" s="23">
        <f t="shared" si="2"/>
        <v>83.22525</v>
      </c>
      <c r="U84" s="27"/>
      <c r="V84" s="21" t="s">
        <v>349</v>
      </c>
      <c r="W84" s="21">
        <v>12</v>
      </c>
    </row>
    <row r="85" spans="1:23" s="25" customFormat="1" ht="12.75">
      <c r="A85" s="21">
        <v>12</v>
      </c>
      <c r="B85" s="21">
        <v>1</v>
      </c>
      <c r="C85" s="21"/>
      <c r="D85" s="21" t="s">
        <v>31</v>
      </c>
      <c r="E85" s="21" t="s">
        <v>29</v>
      </c>
      <c r="F85" s="21">
        <v>90</v>
      </c>
      <c r="G85" s="21" t="s">
        <v>114</v>
      </c>
      <c r="H85" s="21" t="s">
        <v>220</v>
      </c>
      <c r="I85" s="21" t="s">
        <v>15</v>
      </c>
      <c r="J85" s="21" t="s">
        <v>13</v>
      </c>
      <c r="K85" s="22">
        <v>35166</v>
      </c>
      <c r="L85" s="21" t="s">
        <v>26</v>
      </c>
      <c r="M85" s="26">
        <v>87.75</v>
      </c>
      <c r="N85" s="23">
        <v>0.5943</v>
      </c>
      <c r="O85" s="21">
        <v>155</v>
      </c>
      <c r="P85" s="21">
        <v>160</v>
      </c>
      <c r="Q85" s="21">
        <v>165</v>
      </c>
      <c r="R85" s="21"/>
      <c r="S85" s="21">
        <f>Q85</f>
        <v>165</v>
      </c>
      <c r="T85" s="23">
        <f t="shared" si="2"/>
        <v>98.05950000000001</v>
      </c>
      <c r="U85" s="27"/>
      <c r="V85" s="21" t="s">
        <v>266</v>
      </c>
      <c r="W85" s="21">
        <v>12</v>
      </c>
    </row>
    <row r="86" spans="1:23" s="25" customFormat="1" ht="12.75">
      <c r="A86" s="21">
        <v>12</v>
      </c>
      <c r="B86" s="21">
        <v>1</v>
      </c>
      <c r="C86" s="21"/>
      <c r="D86" s="21" t="s">
        <v>31</v>
      </c>
      <c r="E86" s="21" t="s">
        <v>29</v>
      </c>
      <c r="F86" s="21">
        <v>90</v>
      </c>
      <c r="G86" s="21" t="s">
        <v>150</v>
      </c>
      <c r="H86" s="21" t="s">
        <v>41</v>
      </c>
      <c r="I86" s="21" t="s">
        <v>15</v>
      </c>
      <c r="J86" s="21" t="s">
        <v>13</v>
      </c>
      <c r="K86" s="22">
        <v>27650</v>
      </c>
      <c r="L86" s="21" t="s">
        <v>49</v>
      </c>
      <c r="M86" s="26">
        <v>88</v>
      </c>
      <c r="N86" s="23">
        <v>0.6042</v>
      </c>
      <c r="O86" s="21">
        <v>160</v>
      </c>
      <c r="P86" s="21">
        <v>170</v>
      </c>
      <c r="Q86" s="31">
        <v>177.5</v>
      </c>
      <c r="R86" s="21"/>
      <c r="S86" s="21">
        <f>P86</f>
        <v>170</v>
      </c>
      <c r="T86" s="23">
        <f t="shared" si="2"/>
        <v>102.714</v>
      </c>
      <c r="U86" s="27"/>
      <c r="V86" s="21" t="s">
        <v>384</v>
      </c>
      <c r="W86" s="21">
        <v>12</v>
      </c>
    </row>
    <row r="87" spans="1:23" s="25" customFormat="1" ht="12.75">
      <c r="A87" s="21">
        <v>5</v>
      </c>
      <c r="B87" s="21">
        <v>2</v>
      </c>
      <c r="C87" s="21"/>
      <c r="D87" s="21" t="s">
        <v>31</v>
      </c>
      <c r="E87" s="21" t="s">
        <v>29</v>
      </c>
      <c r="F87" s="21">
        <v>90</v>
      </c>
      <c r="G87" s="21" t="s">
        <v>112</v>
      </c>
      <c r="H87" s="21" t="s">
        <v>113</v>
      </c>
      <c r="I87" s="21" t="s">
        <v>15</v>
      </c>
      <c r="J87" s="21" t="s">
        <v>13</v>
      </c>
      <c r="K87" s="22">
        <v>28658</v>
      </c>
      <c r="L87" s="21" t="s">
        <v>49</v>
      </c>
      <c r="M87" s="26">
        <v>88.3</v>
      </c>
      <c r="N87" s="23">
        <v>0.5922</v>
      </c>
      <c r="O87" s="21">
        <v>145</v>
      </c>
      <c r="P87" s="21">
        <v>155</v>
      </c>
      <c r="Q87" s="21">
        <v>162.5</v>
      </c>
      <c r="R87" s="21"/>
      <c r="S87" s="21">
        <f aca="true" t="shared" si="3" ref="S87:S92">Q87</f>
        <v>162.5</v>
      </c>
      <c r="T87" s="23">
        <f t="shared" si="2"/>
        <v>96.23249999999999</v>
      </c>
      <c r="U87" s="27"/>
      <c r="V87" s="21" t="s">
        <v>376</v>
      </c>
      <c r="W87" s="21">
        <v>5</v>
      </c>
    </row>
    <row r="88" spans="1:23" s="25" customFormat="1" ht="12.75">
      <c r="A88" s="21">
        <v>3</v>
      </c>
      <c r="B88" s="21">
        <v>3</v>
      </c>
      <c r="C88" s="21"/>
      <c r="D88" s="21" t="s">
        <v>31</v>
      </c>
      <c r="E88" s="21" t="s">
        <v>29</v>
      </c>
      <c r="F88" s="21">
        <v>90</v>
      </c>
      <c r="G88" s="21" t="s">
        <v>102</v>
      </c>
      <c r="H88" s="21" t="s">
        <v>207</v>
      </c>
      <c r="I88" s="21" t="s">
        <v>15</v>
      </c>
      <c r="J88" s="21" t="s">
        <v>13</v>
      </c>
      <c r="K88" s="22">
        <v>28949</v>
      </c>
      <c r="L88" s="21" t="s">
        <v>49</v>
      </c>
      <c r="M88" s="26">
        <v>88.5</v>
      </c>
      <c r="N88" s="23">
        <v>0.5914</v>
      </c>
      <c r="O88" s="21">
        <v>140</v>
      </c>
      <c r="P88" s="21">
        <v>150</v>
      </c>
      <c r="Q88" s="21">
        <v>152.5</v>
      </c>
      <c r="R88" s="21"/>
      <c r="S88" s="21">
        <f t="shared" si="3"/>
        <v>152.5</v>
      </c>
      <c r="T88" s="23">
        <f t="shared" si="2"/>
        <v>90.1885</v>
      </c>
      <c r="U88" s="27"/>
      <c r="V88" s="21" t="s">
        <v>386</v>
      </c>
      <c r="W88" s="21">
        <v>3</v>
      </c>
    </row>
    <row r="89" spans="1:23" s="25" customFormat="1" ht="12.75">
      <c r="A89" s="21">
        <v>2</v>
      </c>
      <c r="B89" s="21">
        <v>4</v>
      </c>
      <c r="C89" s="21"/>
      <c r="D89" s="21" t="s">
        <v>31</v>
      </c>
      <c r="E89" s="21" t="s">
        <v>29</v>
      </c>
      <c r="F89" s="21">
        <v>90</v>
      </c>
      <c r="G89" s="21" t="s">
        <v>380</v>
      </c>
      <c r="H89" s="21" t="s">
        <v>381</v>
      </c>
      <c r="I89" s="21" t="s">
        <v>15</v>
      </c>
      <c r="J89" s="21" t="s">
        <v>13</v>
      </c>
      <c r="K89" s="22">
        <v>27671</v>
      </c>
      <c r="L89" s="21" t="s">
        <v>49</v>
      </c>
      <c r="M89" s="26">
        <v>86.6</v>
      </c>
      <c r="N89" s="23">
        <v>0.6103</v>
      </c>
      <c r="O89" s="21">
        <v>135</v>
      </c>
      <c r="P89" s="21">
        <v>137.5</v>
      </c>
      <c r="Q89" s="21">
        <v>140</v>
      </c>
      <c r="R89" s="21"/>
      <c r="S89" s="21">
        <f t="shared" si="3"/>
        <v>140</v>
      </c>
      <c r="T89" s="23">
        <f t="shared" si="2"/>
        <v>85.442</v>
      </c>
      <c r="U89" s="27"/>
      <c r="V89" s="21"/>
      <c r="W89" s="21">
        <v>2</v>
      </c>
    </row>
    <row r="90" spans="1:23" s="25" customFormat="1" ht="12.75">
      <c r="A90" s="21">
        <v>12</v>
      </c>
      <c r="B90" s="21">
        <v>1</v>
      </c>
      <c r="C90" s="21"/>
      <c r="D90" s="21" t="s">
        <v>31</v>
      </c>
      <c r="E90" s="21" t="s">
        <v>29</v>
      </c>
      <c r="F90" s="21">
        <v>90</v>
      </c>
      <c r="G90" s="21" t="s">
        <v>97</v>
      </c>
      <c r="H90" s="21" t="s">
        <v>72</v>
      </c>
      <c r="I90" s="21" t="s">
        <v>15</v>
      </c>
      <c r="J90" s="21" t="s">
        <v>13</v>
      </c>
      <c r="K90" s="22">
        <v>25339</v>
      </c>
      <c r="L90" s="21" t="s">
        <v>22</v>
      </c>
      <c r="M90" s="26">
        <v>89.5</v>
      </c>
      <c r="N90" s="23">
        <v>0.6719</v>
      </c>
      <c r="O90" s="31">
        <v>122.5</v>
      </c>
      <c r="P90" s="31">
        <v>122.5</v>
      </c>
      <c r="Q90" s="21">
        <v>125</v>
      </c>
      <c r="R90" s="21"/>
      <c r="S90" s="21">
        <f t="shared" si="3"/>
        <v>125</v>
      </c>
      <c r="T90" s="23">
        <f t="shared" si="2"/>
        <v>83.98750000000001</v>
      </c>
      <c r="U90" s="27"/>
      <c r="V90" s="21"/>
      <c r="W90" s="21">
        <v>12</v>
      </c>
    </row>
    <row r="91" spans="1:23" s="25" customFormat="1" ht="12.75">
      <c r="A91" s="21">
        <v>12</v>
      </c>
      <c r="B91" s="21">
        <v>1</v>
      </c>
      <c r="C91" s="21"/>
      <c r="D91" s="21" t="s">
        <v>31</v>
      </c>
      <c r="E91" s="21" t="s">
        <v>29</v>
      </c>
      <c r="F91" s="21">
        <v>90</v>
      </c>
      <c r="G91" s="21" t="s">
        <v>382</v>
      </c>
      <c r="H91" s="21" t="s">
        <v>383</v>
      </c>
      <c r="I91" s="21" t="s">
        <v>15</v>
      </c>
      <c r="J91" s="21" t="s">
        <v>13</v>
      </c>
      <c r="K91" s="22">
        <v>23797</v>
      </c>
      <c r="L91" s="21" t="s">
        <v>33</v>
      </c>
      <c r="M91" s="26">
        <v>87.2</v>
      </c>
      <c r="N91" s="23">
        <v>0.7939</v>
      </c>
      <c r="O91" s="21">
        <v>140</v>
      </c>
      <c r="P91" s="21">
        <v>145</v>
      </c>
      <c r="Q91" s="21">
        <v>147.5</v>
      </c>
      <c r="R91" s="21"/>
      <c r="S91" s="21">
        <f t="shared" si="3"/>
        <v>147.5</v>
      </c>
      <c r="T91" s="23">
        <f t="shared" si="2"/>
        <v>117.10025</v>
      </c>
      <c r="U91" s="27"/>
      <c r="V91" s="21"/>
      <c r="W91" s="21">
        <v>12</v>
      </c>
    </row>
    <row r="92" spans="1:23" s="25" customFormat="1" ht="12.75">
      <c r="A92" s="21">
        <v>5</v>
      </c>
      <c r="B92" s="21">
        <v>2</v>
      </c>
      <c r="C92" s="21"/>
      <c r="D92" s="21" t="s">
        <v>31</v>
      </c>
      <c r="E92" s="21" t="s">
        <v>29</v>
      </c>
      <c r="F92" s="21">
        <v>90</v>
      </c>
      <c r="G92" s="21" t="s">
        <v>134</v>
      </c>
      <c r="H92" s="21" t="s">
        <v>69</v>
      </c>
      <c r="I92" s="21" t="s">
        <v>69</v>
      </c>
      <c r="J92" s="21" t="s">
        <v>13</v>
      </c>
      <c r="K92" s="22">
        <v>24781</v>
      </c>
      <c r="L92" s="21" t="s">
        <v>33</v>
      </c>
      <c r="M92" s="26">
        <v>88</v>
      </c>
      <c r="N92" s="23">
        <v>0.7146</v>
      </c>
      <c r="O92" s="21">
        <v>125</v>
      </c>
      <c r="P92" s="21">
        <v>135</v>
      </c>
      <c r="Q92" s="21">
        <v>137.5</v>
      </c>
      <c r="R92" s="21"/>
      <c r="S92" s="21">
        <f t="shared" si="3"/>
        <v>137.5</v>
      </c>
      <c r="T92" s="23">
        <f t="shared" si="2"/>
        <v>98.25750000000001</v>
      </c>
      <c r="U92" s="27"/>
      <c r="V92" s="21"/>
      <c r="W92" s="21">
        <v>5</v>
      </c>
    </row>
    <row r="93" spans="1:23" s="25" customFormat="1" ht="12.75">
      <c r="A93" s="21">
        <v>3</v>
      </c>
      <c r="B93" s="21">
        <v>3</v>
      </c>
      <c r="C93" s="21"/>
      <c r="D93" s="21" t="s">
        <v>31</v>
      </c>
      <c r="E93" s="21" t="s">
        <v>29</v>
      </c>
      <c r="F93" s="21">
        <v>90</v>
      </c>
      <c r="G93" s="21" t="s">
        <v>93</v>
      </c>
      <c r="H93" s="21" t="s">
        <v>220</v>
      </c>
      <c r="I93" s="21" t="s">
        <v>15</v>
      </c>
      <c r="J93" s="21" t="s">
        <v>13</v>
      </c>
      <c r="K93" s="22">
        <v>24828</v>
      </c>
      <c r="L93" s="21" t="s">
        <v>33</v>
      </c>
      <c r="M93" s="26">
        <v>89.65</v>
      </c>
      <c r="N93" s="23">
        <v>0.7061</v>
      </c>
      <c r="O93" s="21">
        <v>135</v>
      </c>
      <c r="P93" s="31">
        <v>142.5</v>
      </c>
      <c r="Q93" s="31">
        <v>142.5</v>
      </c>
      <c r="R93" s="21"/>
      <c r="S93" s="21">
        <f>O93</f>
        <v>135</v>
      </c>
      <c r="T93" s="23">
        <f t="shared" si="2"/>
        <v>95.3235</v>
      </c>
      <c r="U93" s="27"/>
      <c r="V93" s="21" t="s">
        <v>245</v>
      </c>
      <c r="W93" s="21">
        <v>3</v>
      </c>
    </row>
    <row r="94" spans="1:23" s="25" customFormat="1" ht="12.75">
      <c r="A94" s="21">
        <v>12</v>
      </c>
      <c r="B94" s="21">
        <v>1</v>
      </c>
      <c r="C94" s="21"/>
      <c r="D94" s="21" t="s">
        <v>31</v>
      </c>
      <c r="E94" s="21" t="s">
        <v>29</v>
      </c>
      <c r="F94" s="21">
        <v>90</v>
      </c>
      <c r="G94" s="21" t="s">
        <v>213</v>
      </c>
      <c r="H94" s="21" t="s">
        <v>46</v>
      </c>
      <c r="I94" s="21" t="s">
        <v>46</v>
      </c>
      <c r="J94" s="21" t="s">
        <v>13</v>
      </c>
      <c r="K94" s="22">
        <v>19844</v>
      </c>
      <c r="L94" s="21" t="s">
        <v>38</v>
      </c>
      <c r="M94" s="26">
        <v>87.6</v>
      </c>
      <c r="N94" s="23">
        <v>1.11</v>
      </c>
      <c r="O94" s="21">
        <v>115</v>
      </c>
      <c r="P94" s="21">
        <v>125</v>
      </c>
      <c r="Q94" s="21">
        <v>130</v>
      </c>
      <c r="R94" s="21"/>
      <c r="S94" s="21">
        <f>Q94</f>
        <v>130</v>
      </c>
      <c r="T94" s="23">
        <f t="shared" si="2"/>
        <v>144.3</v>
      </c>
      <c r="U94" s="27"/>
      <c r="V94" s="21"/>
      <c r="W94" s="21">
        <v>12</v>
      </c>
    </row>
    <row r="95" spans="1:23" s="25" customFormat="1" ht="12.75">
      <c r="A95" s="21">
        <v>12</v>
      </c>
      <c r="B95" s="21">
        <v>1</v>
      </c>
      <c r="C95" s="21"/>
      <c r="D95" s="21" t="s">
        <v>31</v>
      </c>
      <c r="E95" s="21" t="s">
        <v>29</v>
      </c>
      <c r="F95" s="21">
        <v>90</v>
      </c>
      <c r="G95" s="21" t="s">
        <v>197</v>
      </c>
      <c r="H95" s="21" t="s">
        <v>69</v>
      </c>
      <c r="I95" s="21" t="s">
        <v>69</v>
      </c>
      <c r="J95" s="21" t="s">
        <v>13</v>
      </c>
      <c r="K95" s="22">
        <v>17589</v>
      </c>
      <c r="L95" s="21" t="s">
        <v>36</v>
      </c>
      <c r="M95" s="26">
        <v>83.8</v>
      </c>
      <c r="N95" s="23">
        <v>1.2683</v>
      </c>
      <c r="O95" s="21">
        <v>125</v>
      </c>
      <c r="P95" s="21">
        <v>130</v>
      </c>
      <c r="Q95" s="21">
        <v>132.5</v>
      </c>
      <c r="R95" s="21">
        <v>135</v>
      </c>
      <c r="S95" s="21">
        <f>Q95</f>
        <v>132.5</v>
      </c>
      <c r="T95" s="23">
        <f t="shared" si="2"/>
        <v>168.04975</v>
      </c>
      <c r="U95" s="27" t="s">
        <v>229</v>
      </c>
      <c r="V95" s="21" t="s">
        <v>385</v>
      </c>
      <c r="W95" s="21">
        <v>27</v>
      </c>
    </row>
    <row r="96" spans="1:23" s="25" customFormat="1" ht="12.75">
      <c r="A96" s="21">
        <v>12</v>
      </c>
      <c r="B96" s="21">
        <v>1</v>
      </c>
      <c r="C96" s="21"/>
      <c r="D96" s="21" t="s">
        <v>31</v>
      </c>
      <c r="E96" s="21" t="s">
        <v>29</v>
      </c>
      <c r="F96" s="21">
        <v>90</v>
      </c>
      <c r="G96" s="21" t="s">
        <v>78</v>
      </c>
      <c r="H96" s="21" t="s">
        <v>51</v>
      </c>
      <c r="I96" s="21" t="s">
        <v>15</v>
      </c>
      <c r="J96" s="21" t="s">
        <v>13</v>
      </c>
      <c r="K96" s="22">
        <v>14279</v>
      </c>
      <c r="L96" s="21" t="s">
        <v>79</v>
      </c>
      <c r="M96" s="26">
        <v>82.55</v>
      </c>
      <c r="N96" s="23">
        <v>1.2921</v>
      </c>
      <c r="O96" s="31">
        <v>52.5</v>
      </c>
      <c r="P96" s="21">
        <v>55</v>
      </c>
      <c r="Q96" s="21">
        <v>60</v>
      </c>
      <c r="R96" s="21"/>
      <c r="S96" s="21">
        <f>Q96</f>
        <v>60</v>
      </c>
      <c r="T96" s="23">
        <f t="shared" si="2"/>
        <v>77.526</v>
      </c>
      <c r="U96" s="27"/>
      <c r="V96" s="21" t="s">
        <v>359</v>
      </c>
      <c r="W96" s="21">
        <v>12</v>
      </c>
    </row>
    <row r="97" spans="1:23" s="25" customFormat="1" ht="12.75">
      <c r="A97" s="21">
        <v>12</v>
      </c>
      <c r="B97" s="21">
        <v>1</v>
      </c>
      <c r="C97" s="21"/>
      <c r="D97" s="21" t="s">
        <v>31</v>
      </c>
      <c r="E97" s="21" t="s">
        <v>29</v>
      </c>
      <c r="F97" s="21">
        <v>90</v>
      </c>
      <c r="G97" s="21" t="s">
        <v>74</v>
      </c>
      <c r="H97" s="21" t="s">
        <v>220</v>
      </c>
      <c r="I97" s="21" t="s">
        <v>15</v>
      </c>
      <c r="J97" s="21" t="s">
        <v>13</v>
      </c>
      <c r="K97" s="22">
        <v>34487</v>
      </c>
      <c r="L97" s="21" t="s">
        <v>12</v>
      </c>
      <c r="M97" s="26">
        <v>84.35</v>
      </c>
      <c r="N97" s="23">
        <v>0.6102</v>
      </c>
      <c r="O97" s="21">
        <v>180</v>
      </c>
      <c r="P97" s="21">
        <v>185</v>
      </c>
      <c r="Q97" s="31">
        <v>190</v>
      </c>
      <c r="R97" s="21"/>
      <c r="S97" s="21">
        <f>P97</f>
        <v>185</v>
      </c>
      <c r="T97" s="23">
        <f t="shared" si="2"/>
        <v>112.887</v>
      </c>
      <c r="U97" s="27" t="s">
        <v>231</v>
      </c>
      <c r="V97" s="21"/>
      <c r="W97" s="21">
        <v>48</v>
      </c>
    </row>
    <row r="98" spans="1:23" s="25" customFormat="1" ht="12.75">
      <c r="A98" s="21">
        <v>5</v>
      </c>
      <c r="B98" s="21">
        <v>2</v>
      </c>
      <c r="C98" s="21"/>
      <c r="D98" s="21" t="s">
        <v>31</v>
      </c>
      <c r="E98" s="21" t="s">
        <v>29</v>
      </c>
      <c r="F98" s="21">
        <v>90</v>
      </c>
      <c r="G98" s="21" t="s">
        <v>131</v>
      </c>
      <c r="H98" s="21" t="s">
        <v>46</v>
      </c>
      <c r="I98" s="21" t="s">
        <v>46</v>
      </c>
      <c r="J98" s="21" t="s">
        <v>13</v>
      </c>
      <c r="K98" s="22">
        <v>30028</v>
      </c>
      <c r="L98" s="21" t="s">
        <v>12</v>
      </c>
      <c r="M98" s="26">
        <v>87.45</v>
      </c>
      <c r="N98" s="23">
        <v>0.5956</v>
      </c>
      <c r="O98" s="21">
        <v>165</v>
      </c>
      <c r="P98" s="21">
        <v>175</v>
      </c>
      <c r="Q98" s="21">
        <v>177.5</v>
      </c>
      <c r="R98" s="21"/>
      <c r="S98" s="21">
        <f>Q98</f>
        <v>177.5</v>
      </c>
      <c r="T98" s="23">
        <f t="shared" si="2"/>
        <v>105.71900000000001</v>
      </c>
      <c r="U98" s="27"/>
      <c r="V98" s="21" t="s">
        <v>237</v>
      </c>
      <c r="W98" s="21">
        <v>5</v>
      </c>
    </row>
    <row r="99" spans="1:23" s="25" customFormat="1" ht="12.75">
      <c r="A99" s="21">
        <v>3</v>
      </c>
      <c r="B99" s="21">
        <v>3</v>
      </c>
      <c r="C99" s="21"/>
      <c r="D99" s="21" t="s">
        <v>31</v>
      </c>
      <c r="E99" s="21" t="s">
        <v>29</v>
      </c>
      <c r="F99" s="21">
        <v>90</v>
      </c>
      <c r="G99" s="21" t="s">
        <v>99</v>
      </c>
      <c r="H99" s="21" t="s">
        <v>46</v>
      </c>
      <c r="I99" s="21" t="s">
        <v>46</v>
      </c>
      <c r="J99" s="21" t="s">
        <v>13</v>
      </c>
      <c r="K99" s="22">
        <v>33592</v>
      </c>
      <c r="L99" s="21" t="s">
        <v>12</v>
      </c>
      <c r="M99" s="26">
        <v>83.2</v>
      </c>
      <c r="N99" s="23">
        <v>0.6157</v>
      </c>
      <c r="O99" s="21">
        <v>147.5</v>
      </c>
      <c r="P99" s="21">
        <v>155</v>
      </c>
      <c r="Q99" s="21">
        <v>162.5</v>
      </c>
      <c r="R99" s="21"/>
      <c r="S99" s="21">
        <f>Q99</f>
        <v>162.5</v>
      </c>
      <c r="T99" s="23">
        <f t="shared" si="2"/>
        <v>100.05125000000001</v>
      </c>
      <c r="U99" s="27"/>
      <c r="V99" s="21"/>
      <c r="W99" s="21">
        <v>3</v>
      </c>
    </row>
    <row r="100" spans="1:23" s="25" customFormat="1" ht="12.75">
      <c r="A100" s="21">
        <v>2</v>
      </c>
      <c r="B100" s="21">
        <v>4</v>
      </c>
      <c r="C100" s="21"/>
      <c r="D100" s="21" t="s">
        <v>31</v>
      </c>
      <c r="E100" s="21" t="s">
        <v>29</v>
      </c>
      <c r="F100" s="21">
        <v>90</v>
      </c>
      <c r="G100" s="21" t="s">
        <v>214</v>
      </c>
      <c r="H100" s="21" t="s">
        <v>215</v>
      </c>
      <c r="I100" s="21" t="s">
        <v>15</v>
      </c>
      <c r="J100" s="21" t="s">
        <v>13</v>
      </c>
      <c r="K100" s="22">
        <v>30577</v>
      </c>
      <c r="L100" s="21" t="s">
        <v>12</v>
      </c>
      <c r="M100" s="26">
        <v>86.5</v>
      </c>
      <c r="N100" s="23">
        <v>0.6</v>
      </c>
      <c r="O100" s="21">
        <v>147.5</v>
      </c>
      <c r="P100" s="21">
        <v>155</v>
      </c>
      <c r="Q100" s="21">
        <v>160</v>
      </c>
      <c r="R100" s="21"/>
      <c r="S100" s="21">
        <f>Q100</f>
        <v>160</v>
      </c>
      <c r="T100" s="23">
        <f t="shared" si="2"/>
        <v>96</v>
      </c>
      <c r="U100" s="27"/>
      <c r="V100" s="21"/>
      <c r="W100" s="21">
        <v>2</v>
      </c>
    </row>
    <row r="101" spans="1:23" s="25" customFormat="1" ht="12.75">
      <c r="A101" s="21">
        <v>1</v>
      </c>
      <c r="B101" s="21">
        <v>5</v>
      </c>
      <c r="C101" s="21"/>
      <c r="D101" s="21" t="s">
        <v>31</v>
      </c>
      <c r="E101" s="21" t="s">
        <v>29</v>
      </c>
      <c r="F101" s="21">
        <v>90</v>
      </c>
      <c r="G101" s="21" t="s">
        <v>194</v>
      </c>
      <c r="H101" s="21" t="s">
        <v>46</v>
      </c>
      <c r="I101" s="21" t="s">
        <v>46</v>
      </c>
      <c r="J101" s="21" t="s">
        <v>13</v>
      </c>
      <c r="K101" s="22">
        <v>32713</v>
      </c>
      <c r="L101" s="21" t="s">
        <v>12</v>
      </c>
      <c r="M101" s="26">
        <v>88.5</v>
      </c>
      <c r="N101" s="23">
        <v>0.5914</v>
      </c>
      <c r="O101" s="21">
        <v>145</v>
      </c>
      <c r="P101" s="31">
        <v>157.5</v>
      </c>
      <c r="Q101" s="31">
        <v>162.5</v>
      </c>
      <c r="R101" s="21"/>
      <c r="S101" s="21">
        <f>O101</f>
        <v>145</v>
      </c>
      <c r="T101" s="23">
        <f aca="true" t="shared" si="4" ref="T101:T132">N101*S101</f>
        <v>85.753</v>
      </c>
      <c r="U101" s="27"/>
      <c r="V101" s="21" t="s">
        <v>355</v>
      </c>
      <c r="W101" s="21">
        <v>1</v>
      </c>
    </row>
    <row r="102" spans="1:23" s="25" customFormat="1" ht="12.75">
      <c r="A102" s="21">
        <v>0</v>
      </c>
      <c r="B102" s="21">
        <v>6</v>
      </c>
      <c r="C102" s="21"/>
      <c r="D102" s="21" t="s">
        <v>31</v>
      </c>
      <c r="E102" s="21" t="s">
        <v>29</v>
      </c>
      <c r="F102" s="21">
        <v>90</v>
      </c>
      <c r="G102" s="21" t="s">
        <v>129</v>
      </c>
      <c r="H102" s="21" t="s">
        <v>46</v>
      </c>
      <c r="I102" s="21" t="s">
        <v>46</v>
      </c>
      <c r="J102" s="21" t="s">
        <v>13</v>
      </c>
      <c r="K102" s="22">
        <v>32847</v>
      </c>
      <c r="L102" s="21" t="s">
        <v>12</v>
      </c>
      <c r="M102" s="26">
        <v>86.9</v>
      </c>
      <c r="N102" s="23">
        <v>0.5982</v>
      </c>
      <c r="O102" s="21">
        <v>140</v>
      </c>
      <c r="P102" s="31">
        <v>147.5</v>
      </c>
      <c r="Q102" s="31">
        <v>147.5</v>
      </c>
      <c r="R102" s="21"/>
      <c r="S102" s="21">
        <f>O102</f>
        <v>140</v>
      </c>
      <c r="T102" s="23">
        <f t="shared" si="4"/>
        <v>83.74799999999999</v>
      </c>
      <c r="U102" s="27"/>
      <c r="V102" s="21" t="s">
        <v>237</v>
      </c>
      <c r="W102" s="21">
        <v>0</v>
      </c>
    </row>
    <row r="103" spans="1:23" s="25" customFormat="1" ht="12.75">
      <c r="A103" s="21">
        <v>12</v>
      </c>
      <c r="B103" s="21">
        <v>1</v>
      </c>
      <c r="C103" s="21"/>
      <c r="D103" s="21" t="s">
        <v>31</v>
      </c>
      <c r="E103" s="21" t="s">
        <v>29</v>
      </c>
      <c r="F103" s="21">
        <v>90</v>
      </c>
      <c r="G103" s="21" t="s">
        <v>147</v>
      </c>
      <c r="H103" s="21" t="s">
        <v>148</v>
      </c>
      <c r="I103" s="21" t="s">
        <v>15</v>
      </c>
      <c r="J103" s="21" t="s">
        <v>13</v>
      </c>
      <c r="K103" s="22">
        <v>37562</v>
      </c>
      <c r="L103" s="21" t="s">
        <v>23</v>
      </c>
      <c r="M103" s="26">
        <v>89.9</v>
      </c>
      <c r="N103" s="23">
        <v>0.6618</v>
      </c>
      <c r="O103" s="21">
        <v>120</v>
      </c>
      <c r="P103" s="31">
        <v>127.5</v>
      </c>
      <c r="Q103" s="31">
        <v>127.5</v>
      </c>
      <c r="R103" s="21"/>
      <c r="S103" s="21">
        <f>O103</f>
        <v>120</v>
      </c>
      <c r="T103" s="23">
        <f t="shared" si="4"/>
        <v>79.41600000000001</v>
      </c>
      <c r="U103" s="27"/>
      <c r="V103" s="21" t="s">
        <v>387</v>
      </c>
      <c r="W103" s="21">
        <v>12</v>
      </c>
    </row>
    <row r="104" spans="1:23" s="25" customFormat="1" ht="12.75">
      <c r="A104" s="21">
        <v>12</v>
      </c>
      <c r="B104" s="21">
        <v>1</v>
      </c>
      <c r="C104" s="21"/>
      <c r="D104" s="21" t="s">
        <v>31</v>
      </c>
      <c r="E104" s="21" t="s">
        <v>29</v>
      </c>
      <c r="F104" s="21">
        <v>90</v>
      </c>
      <c r="G104" s="21" t="s">
        <v>196</v>
      </c>
      <c r="H104" s="21" t="s">
        <v>69</v>
      </c>
      <c r="I104" s="21" t="s">
        <v>69</v>
      </c>
      <c r="J104" s="21" t="s">
        <v>13</v>
      </c>
      <c r="K104" s="22">
        <v>36761</v>
      </c>
      <c r="L104" s="21" t="s">
        <v>70</v>
      </c>
      <c r="M104" s="26">
        <v>89.3</v>
      </c>
      <c r="N104" s="23">
        <v>0.6234</v>
      </c>
      <c r="O104" s="21">
        <v>135</v>
      </c>
      <c r="P104" s="31">
        <v>145</v>
      </c>
      <c r="Q104" s="31">
        <v>145</v>
      </c>
      <c r="R104" s="21"/>
      <c r="S104" s="21">
        <f>O104</f>
        <v>135</v>
      </c>
      <c r="T104" s="23">
        <f t="shared" si="4"/>
        <v>84.15899999999999</v>
      </c>
      <c r="U104" s="27"/>
      <c r="V104" s="21"/>
      <c r="W104" s="21">
        <v>12</v>
      </c>
    </row>
    <row r="105" spans="1:23" s="25" customFormat="1" ht="12.75">
      <c r="A105" s="21">
        <v>12</v>
      </c>
      <c r="B105" s="21">
        <v>1</v>
      </c>
      <c r="C105" s="21"/>
      <c r="D105" s="21" t="s">
        <v>31</v>
      </c>
      <c r="E105" s="21" t="s">
        <v>29</v>
      </c>
      <c r="F105" s="21">
        <v>100</v>
      </c>
      <c r="G105" s="21" t="s">
        <v>125</v>
      </c>
      <c r="H105" s="21" t="s">
        <v>30</v>
      </c>
      <c r="I105" s="21" t="s">
        <v>30</v>
      </c>
      <c r="J105" s="21" t="s">
        <v>13</v>
      </c>
      <c r="K105" s="22">
        <v>27319</v>
      </c>
      <c r="L105" s="21" t="s">
        <v>49</v>
      </c>
      <c r="M105" s="26">
        <v>93.9</v>
      </c>
      <c r="N105" s="23">
        <v>0.5891</v>
      </c>
      <c r="O105" s="21">
        <v>150</v>
      </c>
      <c r="P105" s="31">
        <v>160</v>
      </c>
      <c r="Q105" s="21">
        <v>160</v>
      </c>
      <c r="R105" s="21"/>
      <c r="S105" s="21">
        <f>Q105</f>
        <v>160</v>
      </c>
      <c r="T105" s="23">
        <f t="shared" si="4"/>
        <v>94.256</v>
      </c>
      <c r="U105" s="27"/>
      <c r="V105" s="21" t="s">
        <v>425</v>
      </c>
      <c r="W105" s="21">
        <v>12</v>
      </c>
    </row>
    <row r="106" spans="1:23" s="25" customFormat="1" ht="12.75">
      <c r="A106" s="21">
        <v>5</v>
      </c>
      <c r="B106" s="21">
        <v>2</v>
      </c>
      <c r="C106" s="21"/>
      <c r="D106" s="21" t="s">
        <v>31</v>
      </c>
      <c r="E106" s="21" t="s">
        <v>29</v>
      </c>
      <c r="F106" s="21">
        <v>100</v>
      </c>
      <c r="G106" s="21" t="s">
        <v>152</v>
      </c>
      <c r="H106" s="21" t="s">
        <v>426</v>
      </c>
      <c r="I106" s="21" t="s">
        <v>15</v>
      </c>
      <c r="J106" s="21" t="s">
        <v>13</v>
      </c>
      <c r="K106" s="22">
        <v>28706</v>
      </c>
      <c r="L106" s="21" t="s">
        <v>49</v>
      </c>
      <c r="M106" s="26">
        <v>92.6</v>
      </c>
      <c r="N106" s="23">
        <v>0.5758</v>
      </c>
      <c r="O106" s="21">
        <v>145</v>
      </c>
      <c r="P106" s="31">
        <v>155</v>
      </c>
      <c r="Q106" s="31">
        <v>155</v>
      </c>
      <c r="R106" s="21"/>
      <c r="S106" s="21">
        <f>O106</f>
        <v>145</v>
      </c>
      <c r="T106" s="23">
        <f t="shared" si="4"/>
        <v>83.491</v>
      </c>
      <c r="U106" s="27"/>
      <c r="V106" s="21" t="s">
        <v>427</v>
      </c>
      <c r="W106" s="21">
        <v>5</v>
      </c>
    </row>
    <row r="107" spans="1:23" s="25" customFormat="1" ht="12.75">
      <c r="A107" s="21">
        <v>3</v>
      </c>
      <c r="B107" s="21">
        <v>3</v>
      </c>
      <c r="C107" s="21"/>
      <c r="D107" s="21" t="s">
        <v>31</v>
      </c>
      <c r="E107" s="21" t="s">
        <v>29</v>
      </c>
      <c r="F107" s="21">
        <v>100</v>
      </c>
      <c r="G107" s="21" t="s">
        <v>136</v>
      </c>
      <c r="H107" s="21" t="s">
        <v>69</v>
      </c>
      <c r="I107" s="21" t="s">
        <v>69</v>
      </c>
      <c r="J107" s="21" t="s">
        <v>13</v>
      </c>
      <c r="K107" s="22">
        <v>28004</v>
      </c>
      <c r="L107" s="21" t="s">
        <v>49</v>
      </c>
      <c r="M107" s="26">
        <v>90.1</v>
      </c>
      <c r="N107" s="23">
        <v>0.5903</v>
      </c>
      <c r="O107" s="21">
        <v>135</v>
      </c>
      <c r="P107" s="31">
        <v>140</v>
      </c>
      <c r="Q107" s="31">
        <v>140</v>
      </c>
      <c r="R107" s="21"/>
      <c r="S107" s="21">
        <f>O107</f>
        <v>135</v>
      </c>
      <c r="T107" s="23">
        <f t="shared" si="4"/>
        <v>79.6905</v>
      </c>
      <c r="U107" s="27"/>
      <c r="V107" s="21" t="s">
        <v>429</v>
      </c>
      <c r="W107" s="21">
        <v>3</v>
      </c>
    </row>
    <row r="108" spans="1:23" s="25" customFormat="1" ht="12.75">
      <c r="A108" s="21">
        <v>2</v>
      </c>
      <c r="B108" s="21">
        <v>4</v>
      </c>
      <c r="C108" s="21"/>
      <c r="D108" s="21" t="s">
        <v>31</v>
      </c>
      <c r="E108" s="21" t="s">
        <v>29</v>
      </c>
      <c r="F108" s="21">
        <v>100</v>
      </c>
      <c r="G108" s="21" t="s">
        <v>56</v>
      </c>
      <c r="H108" s="21" t="s">
        <v>69</v>
      </c>
      <c r="I108" s="21" t="s">
        <v>69</v>
      </c>
      <c r="J108" s="21" t="s">
        <v>13</v>
      </c>
      <c r="K108" s="22">
        <v>27526</v>
      </c>
      <c r="L108" s="21" t="s">
        <v>49</v>
      </c>
      <c r="M108" s="26">
        <v>97.3</v>
      </c>
      <c r="N108" s="23">
        <v>0.5711</v>
      </c>
      <c r="O108" s="21">
        <v>125</v>
      </c>
      <c r="P108" s="21">
        <v>130</v>
      </c>
      <c r="Q108" s="21">
        <v>135</v>
      </c>
      <c r="R108" s="21"/>
      <c r="S108" s="21">
        <f>Q108</f>
        <v>135</v>
      </c>
      <c r="T108" s="23">
        <f t="shared" si="4"/>
        <v>77.0985</v>
      </c>
      <c r="U108" s="27"/>
      <c r="V108" s="21"/>
      <c r="W108" s="21">
        <v>2</v>
      </c>
    </row>
    <row r="109" spans="1:23" s="25" customFormat="1" ht="12.75">
      <c r="A109" s="21">
        <v>12</v>
      </c>
      <c r="B109" s="21">
        <v>1</v>
      </c>
      <c r="C109" s="21"/>
      <c r="D109" s="21" t="s">
        <v>31</v>
      </c>
      <c r="E109" s="21" t="s">
        <v>29</v>
      </c>
      <c r="F109" s="21">
        <v>100</v>
      </c>
      <c r="G109" s="21" t="s">
        <v>66</v>
      </c>
      <c r="H109" s="21" t="s">
        <v>73</v>
      </c>
      <c r="I109" s="21" t="s">
        <v>73</v>
      </c>
      <c r="J109" s="21" t="s">
        <v>13</v>
      </c>
      <c r="K109" s="22">
        <v>27063</v>
      </c>
      <c r="L109" s="21" t="s">
        <v>22</v>
      </c>
      <c r="M109" s="26">
        <v>95.75</v>
      </c>
      <c r="N109" s="23">
        <v>0.5925</v>
      </c>
      <c r="O109" s="21">
        <v>130</v>
      </c>
      <c r="P109" s="31">
        <v>147.5</v>
      </c>
      <c r="Q109" s="21">
        <v>147.5</v>
      </c>
      <c r="R109" s="21"/>
      <c r="S109" s="21">
        <f>Q109</f>
        <v>147.5</v>
      </c>
      <c r="T109" s="23">
        <f t="shared" si="4"/>
        <v>87.39375</v>
      </c>
      <c r="U109" s="27"/>
      <c r="V109" s="21"/>
      <c r="W109" s="21">
        <v>12</v>
      </c>
    </row>
    <row r="110" spans="1:23" s="25" customFormat="1" ht="12.75">
      <c r="A110" s="21">
        <v>12</v>
      </c>
      <c r="B110" s="21">
        <v>1</v>
      </c>
      <c r="C110" s="21"/>
      <c r="D110" s="21" t="s">
        <v>31</v>
      </c>
      <c r="E110" s="21" t="s">
        <v>29</v>
      </c>
      <c r="F110" s="21">
        <v>100</v>
      </c>
      <c r="G110" s="21" t="s">
        <v>101</v>
      </c>
      <c r="H110" s="21" t="s">
        <v>46</v>
      </c>
      <c r="I110" s="21" t="s">
        <v>46</v>
      </c>
      <c r="J110" s="21" t="s">
        <v>13</v>
      </c>
      <c r="K110" s="22">
        <v>24463</v>
      </c>
      <c r="L110" s="21" t="s">
        <v>33</v>
      </c>
      <c r="M110" s="26">
        <v>97.45</v>
      </c>
      <c r="N110" s="23">
        <v>0.6945</v>
      </c>
      <c r="O110" s="21">
        <v>165</v>
      </c>
      <c r="P110" s="21">
        <v>172.5</v>
      </c>
      <c r="Q110" s="21">
        <v>177.5</v>
      </c>
      <c r="R110" s="21"/>
      <c r="S110" s="21">
        <f>Q110</f>
        <v>177.5</v>
      </c>
      <c r="T110" s="23">
        <f t="shared" si="4"/>
        <v>123.27375</v>
      </c>
      <c r="U110" s="27"/>
      <c r="V110" s="21" t="s">
        <v>354</v>
      </c>
      <c r="W110" s="21">
        <v>12</v>
      </c>
    </row>
    <row r="111" spans="1:23" s="25" customFormat="1" ht="12.75">
      <c r="A111" s="21">
        <v>5</v>
      </c>
      <c r="B111" s="21">
        <v>2</v>
      </c>
      <c r="C111" s="21"/>
      <c r="D111" s="21" t="s">
        <v>31</v>
      </c>
      <c r="E111" s="21" t="s">
        <v>29</v>
      </c>
      <c r="F111" s="21">
        <v>100</v>
      </c>
      <c r="G111" s="21" t="s">
        <v>77</v>
      </c>
      <c r="H111" s="21" t="s">
        <v>69</v>
      </c>
      <c r="I111" s="21" t="s">
        <v>69</v>
      </c>
      <c r="J111" s="21" t="s">
        <v>13</v>
      </c>
      <c r="K111" s="22">
        <v>24950</v>
      </c>
      <c r="L111" s="21" t="s">
        <v>33</v>
      </c>
      <c r="M111" s="26">
        <v>98.05</v>
      </c>
      <c r="N111" s="23">
        <v>0.6556</v>
      </c>
      <c r="O111" s="31">
        <v>125</v>
      </c>
      <c r="P111" s="21">
        <v>125</v>
      </c>
      <c r="Q111" s="31">
        <v>130</v>
      </c>
      <c r="R111" s="21"/>
      <c r="S111" s="21">
        <f>P111</f>
        <v>125</v>
      </c>
      <c r="T111" s="23">
        <f t="shared" si="4"/>
        <v>81.94999999999999</v>
      </c>
      <c r="U111" s="27"/>
      <c r="V111" s="21" t="s">
        <v>430</v>
      </c>
      <c r="W111" s="21">
        <v>5</v>
      </c>
    </row>
    <row r="112" spans="1:23" s="25" customFormat="1" ht="12.75">
      <c r="A112" s="21">
        <v>12</v>
      </c>
      <c r="B112" s="21">
        <v>1</v>
      </c>
      <c r="C112" s="21"/>
      <c r="D112" s="21" t="s">
        <v>31</v>
      </c>
      <c r="E112" s="21" t="s">
        <v>29</v>
      </c>
      <c r="F112" s="21">
        <v>100</v>
      </c>
      <c r="G112" s="21" t="s">
        <v>421</v>
      </c>
      <c r="H112" s="21" t="s">
        <v>422</v>
      </c>
      <c r="I112" s="21" t="s">
        <v>15</v>
      </c>
      <c r="J112" s="21" t="s">
        <v>13</v>
      </c>
      <c r="K112" s="22">
        <v>21464</v>
      </c>
      <c r="L112" s="21" t="s">
        <v>38</v>
      </c>
      <c r="M112" s="26">
        <v>98.85</v>
      </c>
      <c r="N112" s="23">
        <v>0.9163</v>
      </c>
      <c r="O112" s="21">
        <v>150</v>
      </c>
      <c r="P112" s="21">
        <v>160</v>
      </c>
      <c r="Q112" s="21">
        <v>165</v>
      </c>
      <c r="R112" s="21"/>
      <c r="S112" s="21">
        <f>Q112</f>
        <v>165</v>
      </c>
      <c r="T112" s="23">
        <f t="shared" si="4"/>
        <v>151.1895</v>
      </c>
      <c r="U112" s="27"/>
      <c r="V112" s="21" t="s">
        <v>423</v>
      </c>
      <c r="W112" s="21">
        <v>12</v>
      </c>
    </row>
    <row r="113" spans="1:23" s="25" customFormat="1" ht="12.75">
      <c r="A113" s="21">
        <v>12</v>
      </c>
      <c r="B113" s="21">
        <v>1</v>
      </c>
      <c r="C113" s="21"/>
      <c r="D113" s="21" t="s">
        <v>31</v>
      </c>
      <c r="E113" s="21" t="s">
        <v>29</v>
      </c>
      <c r="F113" s="21">
        <v>100</v>
      </c>
      <c r="G113" s="21" t="s">
        <v>419</v>
      </c>
      <c r="H113" s="21" t="s">
        <v>220</v>
      </c>
      <c r="I113" s="21" t="s">
        <v>15</v>
      </c>
      <c r="J113" s="21" t="s">
        <v>13</v>
      </c>
      <c r="K113" s="22">
        <v>18615</v>
      </c>
      <c r="L113" s="21" t="s">
        <v>96</v>
      </c>
      <c r="M113" s="26">
        <v>90.65</v>
      </c>
      <c r="N113" s="23">
        <v>1.1829</v>
      </c>
      <c r="O113" s="21">
        <v>132.5</v>
      </c>
      <c r="P113" s="21">
        <v>137.5</v>
      </c>
      <c r="Q113" s="31">
        <v>140</v>
      </c>
      <c r="R113" s="21"/>
      <c r="S113" s="21">
        <f>P113</f>
        <v>137.5</v>
      </c>
      <c r="T113" s="23">
        <f t="shared" si="4"/>
        <v>162.64875</v>
      </c>
      <c r="U113" s="27" t="s">
        <v>230</v>
      </c>
      <c r="V113" s="21" t="s">
        <v>253</v>
      </c>
      <c r="W113" s="21">
        <v>21</v>
      </c>
    </row>
    <row r="114" spans="1:23" s="30" customFormat="1" ht="12.75">
      <c r="A114" s="21">
        <v>12</v>
      </c>
      <c r="B114" s="21">
        <v>1</v>
      </c>
      <c r="C114" s="21"/>
      <c r="D114" s="21" t="s">
        <v>31</v>
      </c>
      <c r="E114" s="21" t="s">
        <v>29</v>
      </c>
      <c r="F114" s="21">
        <v>100</v>
      </c>
      <c r="G114" s="21" t="s">
        <v>216</v>
      </c>
      <c r="H114" s="21" t="s">
        <v>46</v>
      </c>
      <c r="I114" s="21" t="s">
        <v>46</v>
      </c>
      <c r="J114" s="21" t="s">
        <v>13</v>
      </c>
      <c r="K114" s="22">
        <v>16973</v>
      </c>
      <c r="L114" s="21" t="s">
        <v>36</v>
      </c>
      <c r="M114" s="26">
        <v>91.35</v>
      </c>
      <c r="N114" s="23">
        <v>1.2049</v>
      </c>
      <c r="O114" s="21">
        <v>95</v>
      </c>
      <c r="P114" s="21">
        <v>97.5</v>
      </c>
      <c r="Q114" s="21">
        <v>100</v>
      </c>
      <c r="R114" s="21"/>
      <c r="S114" s="21">
        <f>Q114</f>
        <v>100</v>
      </c>
      <c r="T114" s="23">
        <f t="shared" si="4"/>
        <v>120.49000000000001</v>
      </c>
      <c r="U114" s="27"/>
      <c r="V114" s="21" t="s">
        <v>431</v>
      </c>
      <c r="W114" s="21">
        <v>12</v>
      </c>
    </row>
    <row r="115" spans="1:23" s="25" customFormat="1" ht="12.75">
      <c r="A115" s="21">
        <v>12</v>
      </c>
      <c r="B115" s="21">
        <v>1</v>
      </c>
      <c r="C115" s="21"/>
      <c r="D115" s="21" t="s">
        <v>31</v>
      </c>
      <c r="E115" s="21" t="s">
        <v>29</v>
      </c>
      <c r="F115" s="21">
        <v>100</v>
      </c>
      <c r="G115" s="21" t="s">
        <v>142</v>
      </c>
      <c r="H115" s="21" t="s">
        <v>30</v>
      </c>
      <c r="I115" s="21" t="s">
        <v>30</v>
      </c>
      <c r="J115" s="21" t="s">
        <v>13</v>
      </c>
      <c r="K115" s="22">
        <v>34624</v>
      </c>
      <c r="L115" s="21" t="s">
        <v>12</v>
      </c>
      <c r="M115" s="26">
        <v>97.5</v>
      </c>
      <c r="N115" s="23">
        <v>0.5605</v>
      </c>
      <c r="O115" s="21">
        <v>170</v>
      </c>
      <c r="P115" s="21">
        <v>182.5</v>
      </c>
      <c r="Q115" s="21">
        <v>192.5</v>
      </c>
      <c r="R115" s="21"/>
      <c r="S115" s="21">
        <f>Q115</f>
        <v>192.5</v>
      </c>
      <c r="T115" s="23">
        <f t="shared" si="4"/>
        <v>107.89625</v>
      </c>
      <c r="U115" s="27"/>
      <c r="V115" s="21"/>
      <c r="W115" s="21">
        <v>12</v>
      </c>
    </row>
    <row r="116" spans="1:23" s="25" customFormat="1" ht="12.75">
      <c r="A116" s="21">
        <v>5</v>
      </c>
      <c r="B116" s="21">
        <v>2</v>
      </c>
      <c r="C116" s="21"/>
      <c r="D116" s="21" t="s">
        <v>31</v>
      </c>
      <c r="E116" s="21" t="s">
        <v>29</v>
      </c>
      <c r="F116" s="21">
        <v>100</v>
      </c>
      <c r="G116" s="21" t="s">
        <v>198</v>
      </c>
      <c r="H116" s="21" t="s">
        <v>199</v>
      </c>
      <c r="I116" s="21" t="s">
        <v>15</v>
      </c>
      <c r="J116" s="21" t="s">
        <v>13</v>
      </c>
      <c r="K116" s="22">
        <v>31531</v>
      </c>
      <c r="L116" s="21" t="s">
        <v>12</v>
      </c>
      <c r="M116" s="26">
        <v>95.5</v>
      </c>
      <c r="N116" s="23">
        <v>0.5663</v>
      </c>
      <c r="O116" s="21">
        <v>180</v>
      </c>
      <c r="P116" s="31">
        <v>190</v>
      </c>
      <c r="Q116" s="31">
        <v>192.5</v>
      </c>
      <c r="R116" s="21"/>
      <c r="S116" s="21">
        <f>O116</f>
        <v>180</v>
      </c>
      <c r="T116" s="23">
        <f t="shared" si="4"/>
        <v>101.934</v>
      </c>
      <c r="U116" s="27"/>
      <c r="V116" s="21"/>
      <c r="W116" s="21">
        <v>5</v>
      </c>
    </row>
    <row r="117" spans="1:23" s="25" customFormat="1" ht="12.75">
      <c r="A117" s="21">
        <v>3</v>
      </c>
      <c r="B117" s="21">
        <v>3</v>
      </c>
      <c r="C117" s="21"/>
      <c r="D117" s="21" t="s">
        <v>31</v>
      </c>
      <c r="E117" s="21" t="s">
        <v>29</v>
      </c>
      <c r="F117" s="21">
        <v>100</v>
      </c>
      <c r="G117" s="21" t="s">
        <v>200</v>
      </c>
      <c r="H117" s="21" t="s">
        <v>85</v>
      </c>
      <c r="I117" s="21" t="s">
        <v>85</v>
      </c>
      <c r="J117" s="21" t="s">
        <v>13</v>
      </c>
      <c r="K117" s="22">
        <v>31344</v>
      </c>
      <c r="L117" s="21" t="s">
        <v>12</v>
      </c>
      <c r="M117" s="26">
        <v>97.3</v>
      </c>
      <c r="N117" s="23">
        <v>0.561</v>
      </c>
      <c r="O117" s="21">
        <v>162.5</v>
      </c>
      <c r="P117" s="21">
        <v>172.5</v>
      </c>
      <c r="Q117" s="31">
        <v>182.5</v>
      </c>
      <c r="R117" s="21"/>
      <c r="S117" s="21">
        <f>P117</f>
        <v>172.5</v>
      </c>
      <c r="T117" s="23">
        <f t="shared" si="4"/>
        <v>96.77250000000001</v>
      </c>
      <c r="U117" s="27"/>
      <c r="V117" s="21" t="s">
        <v>414</v>
      </c>
      <c r="W117" s="21">
        <v>3</v>
      </c>
    </row>
    <row r="118" spans="1:23" s="25" customFormat="1" ht="12.75">
      <c r="A118" s="21">
        <v>2</v>
      </c>
      <c r="B118" s="21">
        <v>4</v>
      </c>
      <c r="C118" s="21"/>
      <c r="D118" s="21" t="s">
        <v>31</v>
      </c>
      <c r="E118" s="21" t="s">
        <v>29</v>
      </c>
      <c r="F118" s="21">
        <v>100</v>
      </c>
      <c r="G118" s="21" t="s">
        <v>128</v>
      </c>
      <c r="H118" s="21" t="s">
        <v>46</v>
      </c>
      <c r="I118" s="21" t="s">
        <v>46</v>
      </c>
      <c r="J118" s="21" t="s">
        <v>13</v>
      </c>
      <c r="K118" s="22">
        <v>31259</v>
      </c>
      <c r="L118" s="21" t="s">
        <v>12</v>
      </c>
      <c r="M118" s="26">
        <v>99.4</v>
      </c>
      <c r="N118" s="23">
        <v>0.5555</v>
      </c>
      <c r="O118" s="21">
        <v>155</v>
      </c>
      <c r="P118" s="21">
        <v>162.5</v>
      </c>
      <c r="Q118" s="31">
        <v>165</v>
      </c>
      <c r="R118" s="21"/>
      <c r="S118" s="21">
        <f>P118</f>
        <v>162.5</v>
      </c>
      <c r="T118" s="23">
        <f t="shared" si="4"/>
        <v>90.26875</v>
      </c>
      <c r="U118" s="27"/>
      <c r="V118" s="21" t="s">
        <v>237</v>
      </c>
      <c r="W118" s="21">
        <v>2</v>
      </c>
    </row>
    <row r="119" spans="1:23" s="25" customFormat="1" ht="12.75">
      <c r="A119" s="21">
        <v>1</v>
      </c>
      <c r="B119" s="21">
        <v>5</v>
      </c>
      <c r="C119" s="21"/>
      <c r="D119" s="21" t="s">
        <v>31</v>
      </c>
      <c r="E119" s="21" t="s">
        <v>29</v>
      </c>
      <c r="F119" s="21">
        <v>100</v>
      </c>
      <c r="G119" s="21" t="s">
        <v>420</v>
      </c>
      <c r="H119" s="21" t="s">
        <v>220</v>
      </c>
      <c r="I119" s="21" t="s">
        <v>15</v>
      </c>
      <c r="J119" s="21" t="s">
        <v>13</v>
      </c>
      <c r="K119" s="22">
        <v>33457</v>
      </c>
      <c r="L119" s="21" t="s">
        <v>12</v>
      </c>
      <c r="M119" s="26">
        <v>99.9</v>
      </c>
      <c r="N119" s="23">
        <v>0.5543</v>
      </c>
      <c r="O119" s="31">
        <v>162.5</v>
      </c>
      <c r="P119" s="31">
        <v>162.5</v>
      </c>
      <c r="Q119" s="21">
        <v>162.5</v>
      </c>
      <c r="R119" s="21"/>
      <c r="S119" s="21">
        <f>Q119</f>
        <v>162.5</v>
      </c>
      <c r="T119" s="23">
        <f t="shared" si="4"/>
        <v>90.07375</v>
      </c>
      <c r="U119" s="27"/>
      <c r="V119" s="21" t="s">
        <v>424</v>
      </c>
      <c r="W119" s="21">
        <v>1</v>
      </c>
    </row>
    <row r="120" spans="1:23" s="25" customFormat="1" ht="12.75">
      <c r="A120" s="21">
        <v>0</v>
      </c>
      <c r="B120" s="21">
        <v>6</v>
      </c>
      <c r="C120" s="21"/>
      <c r="D120" s="21" t="s">
        <v>31</v>
      </c>
      <c r="E120" s="21" t="s">
        <v>29</v>
      </c>
      <c r="F120" s="21">
        <v>100</v>
      </c>
      <c r="G120" s="21" t="s">
        <v>122</v>
      </c>
      <c r="H120" s="21" t="s">
        <v>30</v>
      </c>
      <c r="I120" s="21" t="s">
        <v>30</v>
      </c>
      <c r="J120" s="21" t="s">
        <v>13</v>
      </c>
      <c r="K120" s="22">
        <v>30207</v>
      </c>
      <c r="L120" s="21" t="s">
        <v>12</v>
      </c>
      <c r="M120" s="26">
        <v>92.65</v>
      </c>
      <c r="N120" s="23">
        <v>0.5754</v>
      </c>
      <c r="O120" s="21">
        <v>140</v>
      </c>
      <c r="P120" s="21">
        <v>150</v>
      </c>
      <c r="Q120" s="31">
        <v>155</v>
      </c>
      <c r="R120" s="21"/>
      <c r="S120" s="21">
        <f>P120</f>
        <v>150</v>
      </c>
      <c r="T120" s="23">
        <f t="shared" si="4"/>
        <v>86.31</v>
      </c>
      <c r="U120" s="27"/>
      <c r="V120" s="21"/>
      <c r="W120" s="21">
        <v>0</v>
      </c>
    </row>
    <row r="121" spans="1:23" s="25" customFormat="1" ht="12.75">
      <c r="A121" s="21">
        <v>0</v>
      </c>
      <c r="B121" s="21">
        <v>7</v>
      </c>
      <c r="C121" s="21"/>
      <c r="D121" s="21" t="s">
        <v>31</v>
      </c>
      <c r="E121" s="21" t="s">
        <v>29</v>
      </c>
      <c r="F121" s="21">
        <v>100</v>
      </c>
      <c r="G121" s="21" t="s">
        <v>88</v>
      </c>
      <c r="H121" s="21" t="s">
        <v>46</v>
      </c>
      <c r="I121" s="21" t="s">
        <v>46</v>
      </c>
      <c r="J121" s="21" t="s">
        <v>13</v>
      </c>
      <c r="K121" s="22">
        <v>29843</v>
      </c>
      <c r="L121" s="21" t="s">
        <v>12</v>
      </c>
      <c r="M121" s="26">
        <v>96.85</v>
      </c>
      <c r="N121" s="23">
        <v>0.5624</v>
      </c>
      <c r="O121" s="21">
        <v>150</v>
      </c>
      <c r="P121" s="31">
        <v>162.5</v>
      </c>
      <c r="Q121" s="31">
        <v>162.5</v>
      </c>
      <c r="R121" s="21"/>
      <c r="S121" s="21">
        <f>O121</f>
        <v>150</v>
      </c>
      <c r="T121" s="23">
        <f t="shared" si="4"/>
        <v>84.36</v>
      </c>
      <c r="U121" s="27"/>
      <c r="V121" s="21" t="s">
        <v>237</v>
      </c>
      <c r="W121" s="21">
        <v>0</v>
      </c>
    </row>
    <row r="122" spans="1:23" s="25" customFormat="1" ht="12.75">
      <c r="A122" s="21">
        <v>0</v>
      </c>
      <c r="B122" s="21">
        <v>8</v>
      </c>
      <c r="C122" s="21"/>
      <c r="D122" s="21" t="s">
        <v>31</v>
      </c>
      <c r="E122" s="21" t="s">
        <v>29</v>
      </c>
      <c r="F122" s="21">
        <v>100</v>
      </c>
      <c r="G122" s="21" t="s">
        <v>111</v>
      </c>
      <c r="H122" s="21" t="s">
        <v>72</v>
      </c>
      <c r="I122" s="21" t="s">
        <v>15</v>
      </c>
      <c r="J122" s="21" t="s">
        <v>13</v>
      </c>
      <c r="K122" s="22">
        <v>30679</v>
      </c>
      <c r="L122" s="21" t="s">
        <v>12</v>
      </c>
      <c r="M122" s="26">
        <v>96.5</v>
      </c>
      <c r="N122" s="23">
        <v>0.5633</v>
      </c>
      <c r="O122" s="31">
        <v>142.5</v>
      </c>
      <c r="P122" s="21">
        <v>142.5</v>
      </c>
      <c r="Q122" s="21">
        <v>0</v>
      </c>
      <c r="R122" s="21"/>
      <c r="S122" s="21">
        <f>P122</f>
        <v>142.5</v>
      </c>
      <c r="T122" s="23">
        <f t="shared" si="4"/>
        <v>80.27025</v>
      </c>
      <c r="U122" s="27"/>
      <c r="V122" s="21"/>
      <c r="W122" s="21">
        <v>0</v>
      </c>
    </row>
    <row r="123" spans="1:23" s="25" customFormat="1" ht="12.75">
      <c r="A123" s="21">
        <v>0</v>
      </c>
      <c r="B123" s="21">
        <v>9</v>
      </c>
      <c r="C123" s="21"/>
      <c r="D123" s="21" t="s">
        <v>31</v>
      </c>
      <c r="E123" s="21" t="s">
        <v>29</v>
      </c>
      <c r="F123" s="21">
        <v>100</v>
      </c>
      <c r="G123" s="21" t="s">
        <v>87</v>
      </c>
      <c r="H123" s="21" t="s">
        <v>69</v>
      </c>
      <c r="I123" s="21" t="s">
        <v>69</v>
      </c>
      <c r="J123" s="21" t="s">
        <v>13</v>
      </c>
      <c r="K123" s="22">
        <v>30755</v>
      </c>
      <c r="L123" s="21" t="s">
        <v>12</v>
      </c>
      <c r="M123" s="26">
        <v>96.55</v>
      </c>
      <c r="N123" s="23">
        <v>0.563</v>
      </c>
      <c r="O123" s="31">
        <v>135</v>
      </c>
      <c r="P123" s="21">
        <v>135</v>
      </c>
      <c r="Q123" s="31">
        <v>142.5</v>
      </c>
      <c r="R123" s="21"/>
      <c r="S123" s="21">
        <f>P123</f>
        <v>135</v>
      </c>
      <c r="T123" s="23">
        <f t="shared" si="4"/>
        <v>76.005</v>
      </c>
      <c r="U123" s="27"/>
      <c r="V123" s="21" t="s">
        <v>428</v>
      </c>
      <c r="W123" s="21">
        <v>0</v>
      </c>
    </row>
    <row r="124" spans="1:23" s="25" customFormat="1" ht="12.75">
      <c r="A124" s="21">
        <v>12</v>
      </c>
      <c r="B124" s="21">
        <v>1</v>
      </c>
      <c r="C124" s="21"/>
      <c r="D124" s="21" t="s">
        <v>31</v>
      </c>
      <c r="E124" s="21" t="s">
        <v>29</v>
      </c>
      <c r="F124" s="21">
        <v>110</v>
      </c>
      <c r="G124" s="21" t="s">
        <v>208</v>
      </c>
      <c r="H124" s="21" t="s">
        <v>69</v>
      </c>
      <c r="I124" s="21" t="s">
        <v>69</v>
      </c>
      <c r="J124" s="21" t="s">
        <v>13</v>
      </c>
      <c r="K124" s="22">
        <v>35525</v>
      </c>
      <c r="L124" s="21" t="s">
        <v>26</v>
      </c>
      <c r="M124" s="26">
        <v>106.65</v>
      </c>
      <c r="N124" s="23">
        <v>0.5464</v>
      </c>
      <c r="O124" s="21">
        <v>200</v>
      </c>
      <c r="P124" s="21">
        <v>210</v>
      </c>
      <c r="Q124" s="31">
        <v>220</v>
      </c>
      <c r="R124" s="21"/>
      <c r="S124" s="21">
        <f>P124</f>
        <v>210</v>
      </c>
      <c r="T124" s="23">
        <f t="shared" si="4"/>
        <v>114.744</v>
      </c>
      <c r="U124" s="27"/>
      <c r="V124" s="21" t="s">
        <v>469</v>
      </c>
      <c r="W124" s="21">
        <v>12</v>
      </c>
    </row>
    <row r="125" spans="1:23" s="25" customFormat="1" ht="12.75">
      <c r="A125" s="21">
        <v>5</v>
      </c>
      <c r="B125" s="21">
        <v>2</v>
      </c>
      <c r="C125" s="21"/>
      <c r="D125" s="21" t="s">
        <v>31</v>
      </c>
      <c r="E125" s="21" t="s">
        <v>29</v>
      </c>
      <c r="F125" s="21">
        <v>110</v>
      </c>
      <c r="G125" s="21" t="s">
        <v>178</v>
      </c>
      <c r="H125" s="21" t="s">
        <v>46</v>
      </c>
      <c r="I125" s="21" t="s">
        <v>46</v>
      </c>
      <c r="J125" s="21" t="s">
        <v>13</v>
      </c>
      <c r="K125" s="22">
        <v>35649</v>
      </c>
      <c r="L125" s="21" t="s">
        <v>26</v>
      </c>
      <c r="M125" s="26">
        <v>103.4</v>
      </c>
      <c r="N125" s="23">
        <v>0.5576</v>
      </c>
      <c r="O125" s="31">
        <v>160</v>
      </c>
      <c r="P125" s="21">
        <v>160</v>
      </c>
      <c r="Q125" s="31">
        <v>167.5</v>
      </c>
      <c r="R125" s="21"/>
      <c r="S125" s="21">
        <f>P125</f>
        <v>160</v>
      </c>
      <c r="T125" s="23">
        <f t="shared" si="4"/>
        <v>89.216</v>
      </c>
      <c r="U125" s="27"/>
      <c r="V125" s="21"/>
      <c r="W125" s="21">
        <v>5</v>
      </c>
    </row>
    <row r="126" spans="1:23" s="25" customFormat="1" ht="12.75">
      <c r="A126" s="21">
        <v>3</v>
      </c>
      <c r="B126" s="21">
        <v>3</v>
      </c>
      <c r="C126" s="21"/>
      <c r="D126" s="21" t="s">
        <v>31</v>
      </c>
      <c r="E126" s="21" t="s">
        <v>29</v>
      </c>
      <c r="F126" s="21">
        <v>110</v>
      </c>
      <c r="G126" s="21" t="s">
        <v>205</v>
      </c>
      <c r="H126" s="21" t="s">
        <v>46</v>
      </c>
      <c r="I126" s="21" t="s">
        <v>46</v>
      </c>
      <c r="J126" s="21" t="s">
        <v>13</v>
      </c>
      <c r="K126" s="22">
        <v>35168</v>
      </c>
      <c r="L126" s="21" t="s">
        <v>26</v>
      </c>
      <c r="M126" s="26">
        <v>109</v>
      </c>
      <c r="N126" s="23">
        <v>0.5377</v>
      </c>
      <c r="O126" s="21">
        <v>155</v>
      </c>
      <c r="P126" s="31">
        <v>162.5</v>
      </c>
      <c r="Q126" s="21">
        <v>0</v>
      </c>
      <c r="R126" s="21"/>
      <c r="S126" s="21">
        <f>O126</f>
        <v>155</v>
      </c>
      <c r="T126" s="23">
        <f t="shared" si="4"/>
        <v>83.34349999999999</v>
      </c>
      <c r="U126" s="27"/>
      <c r="V126" s="21"/>
      <c r="W126" s="21">
        <v>3</v>
      </c>
    </row>
    <row r="127" spans="1:23" s="25" customFormat="1" ht="12.75">
      <c r="A127" s="21">
        <v>12</v>
      </c>
      <c r="B127" s="21">
        <v>1</v>
      </c>
      <c r="C127" s="21"/>
      <c r="D127" s="21" t="s">
        <v>31</v>
      </c>
      <c r="E127" s="21" t="s">
        <v>29</v>
      </c>
      <c r="F127" s="21">
        <v>110</v>
      </c>
      <c r="G127" s="21" t="s">
        <v>204</v>
      </c>
      <c r="H127" s="21" t="s">
        <v>69</v>
      </c>
      <c r="I127" s="21" t="s">
        <v>69</v>
      </c>
      <c r="J127" s="21" t="s">
        <v>13</v>
      </c>
      <c r="K127" s="22">
        <v>27846</v>
      </c>
      <c r="L127" s="21" t="s">
        <v>49</v>
      </c>
      <c r="M127" s="26">
        <v>108.15</v>
      </c>
      <c r="N127" s="23">
        <v>0.5485</v>
      </c>
      <c r="O127" s="21">
        <v>150</v>
      </c>
      <c r="P127" s="21">
        <v>155</v>
      </c>
      <c r="Q127" s="21">
        <v>160</v>
      </c>
      <c r="R127" s="21"/>
      <c r="S127" s="21">
        <f>Q127</f>
        <v>160</v>
      </c>
      <c r="T127" s="23">
        <f t="shared" si="4"/>
        <v>87.75999999999999</v>
      </c>
      <c r="U127" s="27"/>
      <c r="V127" s="21" t="s">
        <v>474</v>
      </c>
      <c r="W127" s="21">
        <v>12</v>
      </c>
    </row>
    <row r="128" spans="1:23" s="25" customFormat="1" ht="12.75">
      <c r="A128" s="21">
        <v>5</v>
      </c>
      <c r="B128" s="21">
        <v>2</v>
      </c>
      <c r="C128" s="21"/>
      <c r="D128" s="21" t="s">
        <v>31</v>
      </c>
      <c r="E128" s="21" t="s">
        <v>29</v>
      </c>
      <c r="F128" s="21">
        <v>110</v>
      </c>
      <c r="G128" s="21" t="s">
        <v>130</v>
      </c>
      <c r="H128" s="21" t="s">
        <v>475</v>
      </c>
      <c r="I128" s="21" t="s">
        <v>15</v>
      </c>
      <c r="J128" s="21" t="s">
        <v>13</v>
      </c>
      <c r="K128" s="22">
        <v>27370</v>
      </c>
      <c r="L128" s="21" t="s">
        <v>49</v>
      </c>
      <c r="M128" s="26">
        <v>110</v>
      </c>
      <c r="N128" s="23">
        <v>0.5531</v>
      </c>
      <c r="O128" s="31">
        <v>145</v>
      </c>
      <c r="P128" s="21">
        <v>145</v>
      </c>
      <c r="Q128" s="31">
        <v>150</v>
      </c>
      <c r="R128" s="21"/>
      <c r="S128" s="21">
        <f>P128</f>
        <v>145</v>
      </c>
      <c r="T128" s="23">
        <f t="shared" si="4"/>
        <v>80.1995</v>
      </c>
      <c r="U128" s="27"/>
      <c r="V128" s="21" t="s">
        <v>476</v>
      </c>
      <c r="W128" s="21">
        <v>5</v>
      </c>
    </row>
    <row r="129" spans="1:23" s="25" customFormat="1" ht="12.75">
      <c r="A129" s="21">
        <v>12</v>
      </c>
      <c r="B129" s="21">
        <v>1</v>
      </c>
      <c r="C129" s="21"/>
      <c r="D129" s="21" t="s">
        <v>31</v>
      </c>
      <c r="E129" s="21" t="s">
        <v>29</v>
      </c>
      <c r="F129" s="21">
        <v>110</v>
      </c>
      <c r="G129" s="21" t="s">
        <v>157</v>
      </c>
      <c r="H129" s="21" t="s">
        <v>174</v>
      </c>
      <c r="I129" s="21" t="s">
        <v>15</v>
      </c>
      <c r="J129" s="21" t="s">
        <v>13</v>
      </c>
      <c r="K129" s="22">
        <v>26571</v>
      </c>
      <c r="L129" s="21" t="s">
        <v>22</v>
      </c>
      <c r="M129" s="26">
        <v>107.4</v>
      </c>
      <c r="N129" s="23">
        <v>0.5772</v>
      </c>
      <c r="O129" s="21">
        <v>162.5</v>
      </c>
      <c r="P129" s="21">
        <v>172.5</v>
      </c>
      <c r="Q129" s="31">
        <v>180</v>
      </c>
      <c r="R129" s="21"/>
      <c r="S129" s="21">
        <f>P129</f>
        <v>172.5</v>
      </c>
      <c r="T129" s="23">
        <f t="shared" si="4"/>
        <v>99.56700000000001</v>
      </c>
      <c r="U129" s="27"/>
      <c r="V129" s="21"/>
      <c r="W129" s="21">
        <v>12</v>
      </c>
    </row>
    <row r="130" spans="1:23" s="25" customFormat="1" ht="12.75">
      <c r="A130" s="21">
        <v>5</v>
      </c>
      <c r="B130" s="21">
        <v>2</v>
      </c>
      <c r="C130" s="21"/>
      <c r="D130" s="21" t="s">
        <v>31</v>
      </c>
      <c r="E130" s="21" t="s">
        <v>29</v>
      </c>
      <c r="F130" s="21">
        <v>110</v>
      </c>
      <c r="G130" s="21" t="s">
        <v>202</v>
      </c>
      <c r="H130" s="21" t="s">
        <v>46</v>
      </c>
      <c r="I130" s="21" t="s">
        <v>46</v>
      </c>
      <c r="J130" s="21" t="s">
        <v>13</v>
      </c>
      <c r="K130" s="22">
        <v>25994</v>
      </c>
      <c r="L130" s="21" t="s">
        <v>22</v>
      </c>
      <c r="M130" s="26">
        <v>102.8</v>
      </c>
      <c r="N130" s="23">
        <v>0.612</v>
      </c>
      <c r="O130" s="21">
        <v>162.5</v>
      </c>
      <c r="P130" s="21">
        <v>167.5</v>
      </c>
      <c r="Q130" s="21">
        <v>170</v>
      </c>
      <c r="R130" s="21"/>
      <c r="S130" s="21">
        <f>Q130</f>
        <v>170</v>
      </c>
      <c r="T130" s="23">
        <f t="shared" si="4"/>
        <v>104.03999999999999</v>
      </c>
      <c r="U130" s="27"/>
      <c r="V130" s="21"/>
      <c r="W130" s="21">
        <v>5</v>
      </c>
    </row>
    <row r="131" spans="1:23" s="25" customFormat="1" ht="12.75">
      <c r="A131" s="21">
        <v>12</v>
      </c>
      <c r="B131" s="21">
        <v>1</v>
      </c>
      <c r="C131" s="21"/>
      <c r="D131" s="21" t="s">
        <v>31</v>
      </c>
      <c r="E131" s="21" t="s">
        <v>29</v>
      </c>
      <c r="F131" s="21">
        <v>110</v>
      </c>
      <c r="G131" s="21" t="s">
        <v>206</v>
      </c>
      <c r="H131" s="21" t="s">
        <v>207</v>
      </c>
      <c r="I131" s="21" t="s">
        <v>15</v>
      </c>
      <c r="J131" s="21" t="s">
        <v>13</v>
      </c>
      <c r="K131" s="22">
        <v>33320</v>
      </c>
      <c r="L131" s="21" t="s">
        <v>12</v>
      </c>
      <c r="M131" s="26">
        <v>107</v>
      </c>
      <c r="N131" s="23">
        <v>0.5405</v>
      </c>
      <c r="O131" s="21">
        <v>200</v>
      </c>
      <c r="P131" s="31">
        <v>205</v>
      </c>
      <c r="Q131" s="21">
        <v>205</v>
      </c>
      <c r="R131" s="21"/>
      <c r="S131" s="21">
        <f>Q131</f>
        <v>205</v>
      </c>
      <c r="T131" s="23">
        <f t="shared" si="4"/>
        <v>110.8025</v>
      </c>
      <c r="U131" s="27" t="s">
        <v>233</v>
      </c>
      <c r="V131" s="21"/>
      <c r="W131" s="21">
        <v>21</v>
      </c>
    </row>
    <row r="132" spans="1:23" s="25" customFormat="1" ht="12.75">
      <c r="A132" s="21">
        <v>5</v>
      </c>
      <c r="B132" s="21">
        <v>2</v>
      </c>
      <c r="C132" s="21"/>
      <c r="D132" s="21" t="s">
        <v>31</v>
      </c>
      <c r="E132" s="21" t="s">
        <v>29</v>
      </c>
      <c r="F132" s="21">
        <v>110</v>
      </c>
      <c r="G132" s="21" t="s">
        <v>98</v>
      </c>
      <c r="H132" s="21" t="s">
        <v>46</v>
      </c>
      <c r="I132" s="21" t="s">
        <v>46</v>
      </c>
      <c r="J132" s="21" t="s">
        <v>13</v>
      </c>
      <c r="K132" s="22">
        <v>34096</v>
      </c>
      <c r="L132" s="21" t="s">
        <v>12</v>
      </c>
      <c r="M132" s="26">
        <v>102.25</v>
      </c>
      <c r="N132" s="23">
        <v>0.5489</v>
      </c>
      <c r="O132" s="21">
        <v>170</v>
      </c>
      <c r="P132" s="21">
        <v>177.5</v>
      </c>
      <c r="Q132" s="31">
        <v>185</v>
      </c>
      <c r="R132" s="21"/>
      <c r="S132" s="21">
        <f>P132</f>
        <v>177.5</v>
      </c>
      <c r="T132" s="23">
        <f t="shared" si="4"/>
        <v>97.42975000000001</v>
      </c>
      <c r="U132" s="27"/>
      <c r="V132" s="21" t="s">
        <v>472</v>
      </c>
      <c r="W132" s="21">
        <v>5</v>
      </c>
    </row>
    <row r="133" spans="1:23" s="25" customFormat="1" ht="12.75">
      <c r="A133" s="21">
        <v>3</v>
      </c>
      <c r="B133" s="21">
        <v>3</v>
      </c>
      <c r="C133" s="21"/>
      <c r="D133" s="21" t="s">
        <v>31</v>
      </c>
      <c r="E133" s="21" t="s">
        <v>29</v>
      </c>
      <c r="F133" s="21">
        <v>110</v>
      </c>
      <c r="G133" s="21" t="s">
        <v>151</v>
      </c>
      <c r="H133" s="21" t="s">
        <v>220</v>
      </c>
      <c r="I133" s="21" t="s">
        <v>15</v>
      </c>
      <c r="J133" s="21" t="s">
        <v>13</v>
      </c>
      <c r="K133" s="22">
        <v>15502</v>
      </c>
      <c r="L133" s="21" t="s">
        <v>12</v>
      </c>
      <c r="M133" s="26">
        <v>104.45</v>
      </c>
      <c r="N133" s="23">
        <v>0.5446</v>
      </c>
      <c r="O133" s="21">
        <v>160</v>
      </c>
      <c r="P133" s="21">
        <v>170</v>
      </c>
      <c r="Q133" s="21">
        <v>175</v>
      </c>
      <c r="R133" s="32"/>
      <c r="S133" s="21">
        <f>Q133</f>
        <v>175</v>
      </c>
      <c r="T133" s="23">
        <f aca="true" t="shared" si="5" ref="T133:T147">N133*S133</f>
        <v>95.30499999999999</v>
      </c>
      <c r="U133" s="27"/>
      <c r="V133" s="21" t="s">
        <v>373</v>
      </c>
      <c r="W133" s="21">
        <v>3</v>
      </c>
    </row>
    <row r="134" spans="1:23" s="25" customFormat="1" ht="12.75">
      <c r="A134" s="21">
        <v>2</v>
      </c>
      <c r="B134" s="21">
        <v>4</v>
      </c>
      <c r="C134" s="21"/>
      <c r="D134" s="21" t="s">
        <v>31</v>
      </c>
      <c r="E134" s="21" t="s">
        <v>29</v>
      </c>
      <c r="F134" s="21">
        <v>110</v>
      </c>
      <c r="G134" s="21" t="s">
        <v>100</v>
      </c>
      <c r="H134" s="21" t="s">
        <v>207</v>
      </c>
      <c r="I134" s="21" t="s">
        <v>15</v>
      </c>
      <c r="J134" s="21" t="s">
        <v>13</v>
      </c>
      <c r="K134" s="22">
        <v>30191</v>
      </c>
      <c r="L134" s="21" t="s">
        <v>12</v>
      </c>
      <c r="M134" s="26">
        <v>105</v>
      </c>
      <c r="N134" s="23">
        <v>0.5437</v>
      </c>
      <c r="O134" s="21">
        <v>157.5</v>
      </c>
      <c r="P134" s="21">
        <v>167.5</v>
      </c>
      <c r="Q134" s="31">
        <v>170</v>
      </c>
      <c r="R134" s="21"/>
      <c r="S134" s="21">
        <f>P134</f>
        <v>167.5</v>
      </c>
      <c r="T134" s="23">
        <f t="shared" si="5"/>
        <v>91.06975</v>
      </c>
      <c r="U134" s="27"/>
      <c r="V134" s="21"/>
      <c r="W134" s="21">
        <v>2</v>
      </c>
    </row>
    <row r="135" spans="1:23" s="25" customFormat="1" ht="12.75">
      <c r="A135" s="21">
        <v>1</v>
      </c>
      <c r="B135" s="21">
        <v>5</v>
      </c>
      <c r="C135" s="21"/>
      <c r="D135" s="21" t="s">
        <v>31</v>
      </c>
      <c r="E135" s="21" t="s">
        <v>29</v>
      </c>
      <c r="F135" s="21">
        <v>110</v>
      </c>
      <c r="G135" s="21" t="s">
        <v>124</v>
      </c>
      <c r="H135" s="21" t="s">
        <v>30</v>
      </c>
      <c r="I135" s="21" t="s">
        <v>30</v>
      </c>
      <c r="J135" s="21" t="s">
        <v>13</v>
      </c>
      <c r="K135" s="22">
        <v>34040</v>
      </c>
      <c r="L135" s="21" t="s">
        <v>12</v>
      </c>
      <c r="M135" s="26">
        <v>107.25</v>
      </c>
      <c r="N135" s="23">
        <v>0.5401</v>
      </c>
      <c r="O135" s="31">
        <v>160</v>
      </c>
      <c r="P135" s="31">
        <v>160</v>
      </c>
      <c r="Q135" s="21">
        <v>167.5</v>
      </c>
      <c r="R135" s="21"/>
      <c r="S135" s="21">
        <f>Q135</f>
        <v>167.5</v>
      </c>
      <c r="T135" s="23">
        <f t="shared" si="5"/>
        <v>90.46675</v>
      </c>
      <c r="U135" s="27"/>
      <c r="V135" s="21" t="s">
        <v>473</v>
      </c>
      <c r="W135" s="21">
        <v>1</v>
      </c>
    </row>
    <row r="136" spans="1:23" s="25" customFormat="1" ht="12.75">
      <c r="A136" s="21">
        <v>0</v>
      </c>
      <c r="B136" s="21">
        <v>6</v>
      </c>
      <c r="C136" s="21"/>
      <c r="D136" s="21" t="s">
        <v>31</v>
      </c>
      <c r="E136" s="21" t="s">
        <v>29</v>
      </c>
      <c r="F136" s="21">
        <v>110</v>
      </c>
      <c r="G136" s="21" t="s">
        <v>448</v>
      </c>
      <c r="H136" s="21" t="s">
        <v>69</v>
      </c>
      <c r="I136" s="21" t="s">
        <v>69</v>
      </c>
      <c r="J136" s="21" t="s">
        <v>13</v>
      </c>
      <c r="K136" s="22">
        <v>29874</v>
      </c>
      <c r="L136" s="21" t="s">
        <v>12</v>
      </c>
      <c r="M136" s="26">
        <v>103.65</v>
      </c>
      <c r="N136" s="23">
        <v>0.5461</v>
      </c>
      <c r="O136" s="31">
        <v>140</v>
      </c>
      <c r="P136" s="21">
        <v>147.5</v>
      </c>
      <c r="Q136" s="31">
        <v>152.5</v>
      </c>
      <c r="R136" s="21"/>
      <c r="S136" s="21">
        <f>P136</f>
        <v>147.5</v>
      </c>
      <c r="T136" s="23">
        <f t="shared" si="5"/>
        <v>80.54975</v>
      </c>
      <c r="U136" s="27"/>
      <c r="V136" s="21"/>
      <c r="W136" s="21">
        <v>0</v>
      </c>
    </row>
    <row r="137" spans="1:23" s="25" customFormat="1" ht="12.75">
      <c r="A137" s="21">
        <v>12</v>
      </c>
      <c r="B137" s="21">
        <v>1</v>
      </c>
      <c r="C137" s="21"/>
      <c r="D137" s="21" t="s">
        <v>31</v>
      </c>
      <c r="E137" s="21" t="s">
        <v>29</v>
      </c>
      <c r="F137" s="21">
        <v>125</v>
      </c>
      <c r="G137" s="21" t="s">
        <v>153</v>
      </c>
      <c r="H137" s="21" t="s">
        <v>72</v>
      </c>
      <c r="I137" s="21" t="s">
        <v>15</v>
      </c>
      <c r="J137" s="21" t="s">
        <v>13</v>
      </c>
      <c r="K137" s="22">
        <v>26033</v>
      </c>
      <c r="L137" s="21" t="s">
        <v>22</v>
      </c>
      <c r="M137" s="26">
        <v>122.8</v>
      </c>
      <c r="N137" s="23">
        <v>0.5853</v>
      </c>
      <c r="O137" s="21">
        <v>160</v>
      </c>
      <c r="P137" s="21">
        <v>165</v>
      </c>
      <c r="Q137" s="31">
        <v>0</v>
      </c>
      <c r="R137" s="21"/>
      <c r="S137" s="21">
        <f>P137</f>
        <v>165</v>
      </c>
      <c r="T137" s="23">
        <f t="shared" si="5"/>
        <v>96.5745</v>
      </c>
      <c r="U137" s="27"/>
      <c r="V137" s="21" t="s">
        <v>477</v>
      </c>
      <c r="W137" s="21">
        <v>12</v>
      </c>
    </row>
    <row r="138" spans="1:23" s="25" customFormat="1" ht="12.75">
      <c r="A138" s="21">
        <v>5</v>
      </c>
      <c r="B138" s="21">
        <v>2</v>
      </c>
      <c r="C138" s="21"/>
      <c r="D138" s="21" t="s">
        <v>31</v>
      </c>
      <c r="E138" s="21" t="s">
        <v>29</v>
      </c>
      <c r="F138" s="21">
        <v>125</v>
      </c>
      <c r="G138" s="21" t="s">
        <v>201</v>
      </c>
      <c r="H138" s="21" t="s">
        <v>46</v>
      </c>
      <c r="I138" s="21" t="s">
        <v>46</v>
      </c>
      <c r="J138" s="21" t="s">
        <v>13</v>
      </c>
      <c r="K138" s="22">
        <v>26309</v>
      </c>
      <c r="L138" s="21" t="s">
        <v>22</v>
      </c>
      <c r="M138" s="26">
        <v>111</v>
      </c>
      <c r="N138" s="23">
        <v>0.5845</v>
      </c>
      <c r="O138" s="21">
        <v>120</v>
      </c>
      <c r="P138" s="21">
        <v>125</v>
      </c>
      <c r="Q138" s="21">
        <v>130</v>
      </c>
      <c r="R138" s="21"/>
      <c r="S138" s="21">
        <f>Q138</f>
        <v>130</v>
      </c>
      <c r="T138" s="23">
        <f t="shared" si="5"/>
        <v>75.985</v>
      </c>
      <c r="U138" s="27"/>
      <c r="V138" s="21" t="s">
        <v>237</v>
      </c>
      <c r="W138" s="21">
        <v>5</v>
      </c>
    </row>
    <row r="139" spans="1:23" s="25" customFormat="1" ht="12.75">
      <c r="A139" s="21">
        <v>12</v>
      </c>
      <c r="B139" s="21">
        <v>1</v>
      </c>
      <c r="C139" s="21"/>
      <c r="D139" s="21" t="s">
        <v>31</v>
      </c>
      <c r="E139" s="21" t="s">
        <v>29</v>
      </c>
      <c r="F139" s="21">
        <v>125</v>
      </c>
      <c r="G139" s="21" t="s">
        <v>217</v>
      </c>
      <c r="H139" s="21" t="s">
        <v>220</v>
      </c>
      <c r="I139" s="21" t="s">
        <v>15</v>
      </c>
      <c r="J139" s="21" t="s">
        <v>13</v>
      </c>
      <c r="K139" s="22">
        <v>17947</v>
      </c>
      <c r="L139" s="21" t="s">
        <v>36</v>
      </c>
      <c r="M139" s="26">
        <v>113</v>
      </c>
      <c r="N139" s="23">
        <v>1.0995</v>
      </c>
      <c r="O139" s="31">
        <v>130</v>
      </c>
      <c r="P139" s="21">
        <v>130</v>
      </c>
      <c r="Q139" s="31">
        <v>135</v>
      </c>
      <c r="R139" s="21"/>
      <c r="S139" s="21">
        <f>P139</f>
        <v>130</v>
      </c>
      <c r="T139" s="23">
        <f t="shared" si="5"/>
        <v>142.935</v>
      </c>
      <c r="U139" s="27"/>
      <c r="V139" s="21" t="s">
        <v>253</v>
      </c>
      <c r="W139" s="21">
        <v>12</v>
      </c>
    </row>
    <row r="140" spans="1:23" s="25" customFormat="1" ht="12.75">
      <c r="A140" s="21">
        <v>12</v>
      </c>
      <c r="B140" s="21">
        <v>1</v>
      </c>
      <c r="C140" s="21"/>
      <c r="D140" s="21" t="s">
        <v>31</v>
      </c>
      <c r="E140" s="21" t="s">
        <v>29</v>
      </c>
      <c r="F140" s="21">
        <v>125</v>
      </c>
      <c r="G140" s="21" t="s">
        <v>449</v>
      </c>
      <c r="H140" s="21" t="s">
        <v>20</v>
      </c>
      <c r="I140" s="21" t="s">
        <v>15</v>
      </c>
      <c r="J140" s="21" t="s">
        <v>13</v>
      </c>
      <c r="K140" s="22">
        <v>29508</v>
      </c>
      <c r="L140" s="21" t="s">
        <v>12</v>
      </c>
      <c r="M140" s="26">
        <v>110.3</v>
      </c>
      <c r="N140" s="23">
        <v>0.5361</v>
      </c>
      <c r="O140" s="21">
        <v>180</v>
      </c>
      <c r="P140" s="21">
        <v>192.5</v>
      </c>
      <c r="Q140" s="21">
        <v>202.5</v>
      </c>
      <c r="R140" s="21"/>
      <c r="S140" s="21">
        <f>Q140</f>
        <v>202.5</v>
      </c>
      <c r="T140" s="23">
        <f t="shared" si="5"/>
        <v>108.56025000000001</v>
      </c>
      <c r="U140" s="27"/>
      <c r="V140" s="21" t="s">
        <v>445</v>
      </c>
      <c r="W140" s="21">
        <v>12</v>
      </c>
    </row>
    <row r="141" spans="1:23" s="25" customFormat="1" ht="12.75">
      <c r="A141" s="21">
        <v>5</v>
      </c>
      <c r="B141" s="21">
        <v>2</v>
      </c>
      <c r="C141" s="21"/>
      <c r="D141" s="21" t="s">
        <v>31</v>
      </c>
      <c r="E141" s="21" t="s">
        <v>29</v>
      </c>
      <c r="F141" s="21">
        <v>125</v>
      </c>
      <c r="G141" s="21" t="s">
        <v>92</v>
      </c>
      <c r="H141" s="21" t="s">
        <v>41</v>
      </c>
      <c r="I141" s="21" t="s">
        <v>15</v>
      </c>
      <c r="J141" s="21" t="s">
        <v>13</v>
      </c>
      <c r="K141" s="22">
        <v>29758</v>
      </c>
      <c r="L141" s="21" t="s">
        <v>12</v>
      </c>
      <c r="M141" s="26">
        <v>115.7</v>
      </c>
      <c r="N141" s="23">
        <v>0.5308</v>
      </c>
      <c r="O141" s="21">
        <v>180</v>
      </c>
      <c r="P141" s="21">
        <v>192.5</v>
      </c>
      <c r="Q141" s="21">
        <v>200</v>
      </c>
      <c r="R141" s="21"/>
      <c r="S141" s="21">
        <f>Q141</f>
        <v>200</v>
      </c>
      <c r="T141" s="23">
        <f t="shared" si="5"/>
        <v>106.16000000000001</v>
      </c>
      <c r="U141" s="27"/>
      <c r="V141" s="21"/>
      <c r="W141" s="21">
        <v>5</v>
      </c>
    </row>
    <row r="142" spans="1:23" s="25" customFormat="1" ht="12.75">
      <c r="A142" s="21">
        <v>3</v>
      </c>
      <c r="B142" s="21">
        <v>3</v>
      </c>
      <c r="C142" s="21"/>
      <c r="D142" s="21" t="s">
        <v>31</v>
      </c>
      <c r="E142" s="21" t="s">
        <v>29</v>
      </c>
      <c r="F142" s="21">
        <v>125</v>
      </c>
      <c r="G142" s="21" t="s">
        <v>149</v>
      </c>
      <c r="H142" s="21" t="s">
        <v>470</v>
      </c>
      <c r="I142" s="21" t="s">
        <v>15</v>
      </c>
      <c r="J142" s="21" t="s">
        <v>13</v>
      </c>
      <c r="K142" s="22">
        <v>34246</v>
      </c>
      <c r="L142" s="21" t="s">
        <v>12</v>
      </c>
      <c r="M142" s="26">
        <v>110.75</v>
      </c>
      <c r="N142" s="23">
        <v>0.5355</v>
      </c>
      <c r="O142" s="21">
        <v>185</v>
      </c>
      <c r="P142" s="21">
        <v>192.5</v>
      </c>
      <c r="Q142" s="21">
        <v>197.5</v>
      </c>
      <c r="R142" s="21"/>
      <c r="S142" s="21">
        <f>Q142</f>
        <v>197.5</v>
      </c>
      <c r="T142" s="23">
        <f t="shared" si="5"/>
        <v>105.76124999999999</v>
      </c>
      <c r="U142" s="27"/>
      <c r="V142" s="21"/>
      <c r="W142" s="21">
        <v>3</v>
      </c>
    </row>
    <row r="143" spans="1:23" s="25" customFormat="1" ht="12.75">
      <c r="A143" s="21">
        <v>2</v>
      </c>
      <c r="B143" s="21">
        <v>4</v>
      </c>
      <c r="C143" s="21"/>
      <c r="D143" s="21" t="s">
        <v>31</v>
      </c>
      <c r="E143" s="21" t="s">
        <v>29</v>
      </c>
      <c r="F143" s="21">
        <v>125</v>
      </c>
      <c r="G143" s="21" t="s">
        <v>86</v>
      </c>
      <c r="H143" s="21" t="s">
        <v>69</v>
      </c>
      <c r="I143" s="21" t="s">
        <v>69</v>
      </c>
      <c r="J143" s="21" t="s">
        <v>13</v>
      </c>
      <c r="K143" s="22">
        <v>34403</v>
      </c>
      <c r="L143" s="21" t="s">
        <v>12</v>
      </c>
      <c r="M143" s="26">
        <v>125</v>
      </c>
      <c r="N143" s="23">
        <v>0.521</v>
      </c>
      <c r="O143" s="21">
        <v>190</v>
      </c>
      <c r="P143" s="21">
        <v>197.5</v>
      </c>
      <c r="Q143" s="31">
        <v>202.5</v>
      </c>
      <c r="R143" s="21"/>
      <c r="S143" s="21">
        <f>P143</f>
        <v>197.5</v>
      </c>
      <c r="T143" s="23">
        <f t="shared" si="5"/>
        <v>102.89750000000001</v>
      </c>
      <c r="U143" s="27"/>
      <c r="V143" s="21" t="s">
        <v>428</v>
      </c>
      <c r="W143" s="21">
        <v>2</v>
      </c>
    </row>
    <row r="144" spans="1:23" s="25" customFormat="1" ht="12.75">
      <c r="A144" s="21">
        <v>1</v>
      </c>
      <c r="B144" s="21">
        <v>5</v>
      </c>
      <c r="C144" s="21"/>
      <c r="D144" s="21" t="s">
        <v>31</v>
      </c>
      <c r="E144" s="21" t="s">
        <v>29</v>
      </c>
      <c r="F144" s="21">
        <v>125</v>
      </c>
      <c r="G144" s="21" t="s">
        <v>203</v>
      </c>
      <c r="H144" s="21" t="s">
        <v>174</v>
      </c>
      <c r="I144" s="21" t="s">
        <v>15</v>
      </c>
      <c r="J144" s="21" t="s">
        <v>13</v>
      </c>
      <c r="K144" s="22">
        <v>30491</v>
      </c>
      <c r="L144" s="21" t="s">
        <v>12</v>
      </c>
      <c r="M144" s="26">
        <v>113.9</v>
      </c>
      <c r="N144" s="23">
        <v>0.5324</v>
      </c>
      <c r="O144" s="31">
        <v>185</v>
      </c>
      <c r="P144" s="21">
        <v>185</v>
      </c>
      <c r="Q144" s="21">
        <v>192.5</v>
      </c>
      <c r="R144" s="21"/>
      <c r="S144" s="21">
        <f>Q144</f>
        <v>192.5</v>
      </c>
      <c r="T144" s="23">
        <f t="shared" si="5"/>
        <v>102.487</v>
      </c>
      <c r="U144" s="27"/>
      <c r="V144" s="21" t="s">
        <v>471</v>
      </c>
      <c r="W144" s="21">
        <v>1</v>
      </c>
    </row>
    <row r="145" spans="1:23" s="25" customFormat="1" ht="12.75">
      <c r="A145" s="21">
        <v>0</v>
      </c>
      <c r="B145" s="21">
        <v>6</v>
      </c>
      <c r="C145" s="21"/>
      <c r="D145" s="21" t="s">
        <v>31</v>
      </c>
      <c r="E145" s="21" t="s">
        <v>29</v>
      </c>
      <c r="F145" s="21">
        <v>125</v>
      </c>
      <c r="G145" s="21" t="s">
        <v>91</v>
      </c>
      <c r="H145" s="21" t="s">
        <v>174</v>
      </c>
      <c r="I145" s="21" t="s">
        <v>15</v>
      </c>
      <c r="J145" s="21" t="s">
        <v>13</v>
      </c>
      <c r="K145" s="22">
        <v>29053</v>
      </c>
      <c r="L145" s="21" t="s">
        <v>12</v>
      </c>
      <c r="M145" s="26">
        <v>110.45</v>
      </c>
      <c r="N145" s="23">
        <v>0.5359</v>
      </c>
      <c r="O145" s="21">
        <v>170</v>
      </c>
      <c r="P145" s="21">
        <v>180</v>
      </c>
      <c r="Q145" s="31">
        <v>185</v>
      </c>
      <c r="R145" s="21"/>
      <c r="S145" s="21">
        <f>P145</f>
        <v>180</v>
      </c>
      <c r="T145" s="23">
        <f t="shared" si="5"/>
        <v>96.462</v>
      </c>
      <c r="U145" s="27"/>
      <c r="V145" s="21"/>
      <c r="W145" s="21">
        <v>0</v>
      </c>
    </row>
    <row r="146" spans="1:23" s="25" customFormat="1" ht="12.75">
      <c r="A146" s="21">
        <v>0</v>
      </c>
      <c r="B146" s="21">
        <v>1</v>
      </c>
      <c r="C146" s="21"/>
      <c r="D146" s="21" t="s">
        <v>31</v>
      </c>
      <c r="E146" s="21" t="s">
        <v>29</v>
      </c>
      <c r="F146" s="21">
        <v>140</v>
      </c>
      <c r="G146" s="21" t="s">
        <v>450</v>
      </c>
      <c r="H146" s="21" t="s">
        <v>220</v>
      </c>
      <c r="I146" s="21" t="s">
        <v>15</v>
      </c>
      <c r="J146" s="21" t="s">
        <v>13</v>
      </c>
      <c r="K146" s="22">
        <v>31951</v>
      </c>
      <c r="L146" s="21" t="s">
        <v>12</v>
      </c>
      <c r="M146" s="26">
        <v>133.45</v>
      </c>
      <c r="N146" s="23">
        <v>0.5109</v>
      </c>
      <c r="O146" s="21">
        <v>190</v>
      </c>
      <c r="P146" s="21">
        <v>200</v>
      </c>
      <c r="Q146" s="21">
        <v>207.5</v>
      </c>
      <c r="R146" s="21"/>
      <c r="S146" s="21">
        <f>Q146</f>
        <v>207.5</v>
      </c>
      <c r="T146" s="23">
        <f t="shared" si="5"/>
        <v>106.01175</v>
      </c>
      <c r="U146" s="27"/>
      <c r="V146" s="21"/>
      <c r="W146" s="21">
        <v>0</v>
      </c>
    </row>
    <row r="147" spans="1:23" s="25" customFormat="1" ht="12.75">
      <c r="A147" s="21">
        <v>0</v>
      </c>
      <c r="B147" s="21">
        <v>2</v>
      </c>
      <c r="C147" s="21"/>
      <c r="D147" s="21" t="s">
        <v>31</v>
      </c>
      <c r="E147" s="21" t="s">
        <v>29</v>
      </c>
      <c r="F147" s="21">
        <v>140</v>
      </c>
      <c r="G147" s="21" t="s">
        <v>90</v>
      </c>
      <c r="H147" s="21" t="s">
        <v>389</v>
      </c>
      <c r="I147" s="21" t="s">
        <v>15</v>
      </c>
      <c r="J147" s="21" t="s">
        <v>13</v>
      </c>
      <c r="K147" s="22">
        <v>32840</v>
      </c>
      <c r="L147" s="21" t="s">
        <v>12</v>
      </c>
      <c r="M147" s="26">
        <v>139.7</v>
      </c>
      <c r="N147" s="23">
        <v>0.5038</v>
      </c>
      <c r="O147" s="21">
        <v>150</v>
      </c>
      <c r="P147" s="21">
        <v>157.5</v>
      </c>
      <c r="Q147" s="31">
        <v>162.5</v>
      </c>
      <c r="R147" s="21"/>
      <c r="S147" s="21">
        <f>P147</f>
        <v>157.5</v>
      </c>
      <c r="T147" s="23">
        <f t="shared" si="5"/>
        <v>79.3485</v>
      </c>
      <c r="U147" s="27"/>
      <c r="V147" s="21" t="s">
        <v>390</v>
      </c>
      <c r="W147" s="21">
        <v>0</v>
      </c>
    </row>
    <row r="148" spans="1:23" s="25" customFormat="1" ht="12.75">
      <c r="A148" s="21"/>
      <c r="B148" s="21"/>
      <c r="C148" s="21"/>
      <c r="D148" s="21"/>
      <c r="E148" s="21"/>
      <c r="F148" s="21"/>
      <c r="G148" s="24" t="s">
        <v>225</v>
      </c>
      <c r="H148" s="24" t="s">
        <v>516</v>
      </c>
      <c r="I148" s="21"/>
      <c r="J148" s="21"/>
      <c r="K148" s="22"/>
      <c r="L148" s="21"/>
      <c r="M148" s="26"/>
      <c r="N148" s="23"/>
      <c r="O148" s="21"/>
      <c r="P148" s="21"/>
      <c r="Q148" s="21"/>
      <c r="R148" s="21"/>
      <c r="S148" s="21"/>
      <c r="T148" s="23"/>
      <c r="U148" s="27"/>
      <c r="V148" s="21"/>
      <c r="W148" s="21"/>
    </row>
    <row r="149" spans="1:23" s="25" customFormat="1" ht="12.75">
      <c r="A149" s="21"/>
      <c r="B149" s="21"/>
      <c r="C149" s="21"/>
      <c r="D149" s="21"/>
      <c r="E149" s="21"/>
      <c r="F149" s="21"/>
      <c r="G149" s="24" t="s">
        <v>255</v>
      </c>
      <c r="H149" s="24" t="s">
        <v>517</v>
      </c>
      <c r="I149" s="21"/>
      <c r="J149" s="21"/>
      <c r="K149" s="22"/>
      <c r="L149" s="21"/>
      <c r="M149" s="26"/>
      <c r="N149" s="23"/>
      <c r="O149" s="21"/>
      <c r="P149" s="21"/>
      <c r="Q149" s="21"/>
      <c r="R149" s="21"/>
      <c r="S149" s="21"/>
      <c r="T149" s="23"/>
      <c r="U149" s="27"/>
      <c r="V149" s="21"/>
      <c r="W149" s="21"/>
    </row>
    <row r="150" spans="1:23" s="25" customFormat="1" ht="12.75">
      <c r="A150" s="21">
        <v>12</v>
      </c>
      <c r="B150" s="21">
        <v>1</v>
      </c>
      <c r="C150" s="21"/>
      <c r="D150" s="21" t="s">
        <v>31</v>
      </c>
      <c r="E150" s="21" t="s">
        <v>27</v>
      </c>
      <c r="F150" s="21">
        <v>90</v>
      </c>
      <c r="G150" s="21" t="s">
        <v>37</v>
      </c>
      <c r="H150" s="21" t="s">
        <v>171</v>
      </c>
      <c r="I150" s="21" t="s">
        <v>15</v>
      </c>
      <c r="J150" s="21" t="s">
        <v>13</v>
      </c>
      <c r="K150" s="22">
        <v>20475</v>
      </c>
      <c r="L150" s="21" t="s">
        <v>38</v>
      </c>
      <c r="M150" s="26">
        <v>89.8</v>
      </c>
      <c r="N150" s="23">
        <v>1.0608</v>
      </c>
      <c r="O150" s="21">
        <v>142.5</v>
      </c>
      <c r="P150" s="31">
        <v>162.5</v>
      </c>
      <c r="Q150" s="31">
        <v>162.5</v>
      </c>
      <c r="R150" s="21"/>
      <c r="S150" s="21">
        <f>O150</f>
        <v>142.5</v>
      </c>
      <c r="T150" s="23">
        <f>N150*S150</f>
        <v>151.164</v>
      </c>
      <c r="U150" s="27"/>
      <c r="V150" s="21" t="s">
        <v>247</v>
      </c>
      <c r="W150" s="21">
        <v>12</v>
      </c>
    </row>
    <row r="151" spans="1:23" s="25" customFormat="1" ht="12.75">
      <c r="A151" s="21">
        <v>12</v>
      </c>
      <c r="B151" s="21">
        <v>1</v>
      </c>
      <c r="C151" s="21"/>
      <c r="D151" s="21" t="s">
        <v>31</v>
      </c>
      <c r="E151" s="21" t="s">
        <v>27</v>
      </c>
      <c r="F151" s="21">
        <v>90</v>
      </c>
      <c r="G151" s="21" t="s">
        <v>173</v>
      </c>
      <c r="H151" s="21" t="s">
        <v>174</v>
      </c>
      <c r="I151" s="21" t="s">
        <v>15</v>
      </c>
      <c r="J151" s="21" t="s">
        <v>13</v>
      </c>
      <c r="K151" s="22">
        <v>30414</v>
      </c>
      <c r="L151" s="21" t="s">
        <v>12</v>
      </c>
      <c r="M151" s="26">
        <v>84.4</v>
      </c>
      <c r="N151" s="23">
        <v>0.6098</v>
      </c>
      <c r="O151" s="21">
        <v>185</v>
      </c>
      <c r="P151" s="21">
        <v>192.5</v>
      </c>
      <c r="Q151" s="31">
        <v>202.5</v>
      </c>
      <c r="R151" s="21"/>
      <c r="S151" s="21">
        <f>P151</f>
        <v>192.5</v>
      </c>
      <c r="T151" s="23">
        <f>N151*S151</f>
        <v>117.3865</v>
      </c>
      <c r="U151" s="27"/>
      <c r="V151" s="21" t="s">
        <v>527</v>
      </c>
      <c r="W151" s="21">
        <v>12</v>
      </c>
    </row>
    <row r="152" spans="1:23" s="25" customFormat="1" ht="12.75">
      <c r="A152" s="21">
        <v>5</v>
      </c>
      <c r="B152" s="21">
        <v>2</v>
      </c>
      <c r="C152" s="21"/>
      <c r="D152" s="21" t="s">
        <v>31</v>
      </c>
      <c r="E152" s="21" t="s">
        <v>27</v>
      </c>
      <c r="F152" s="21">
        <v>90</v>
      </c>
      <c r="G152" s="21" t="s">
        <v>176</v>
      </c>
      <c r="H152" s="21" t="s">
        <v>177</v>
      </c>
      <c r="I152" s="21" t="s">
        <v>15</v>
      </c>
      <c r="J152" s="21" t="s">
        <v>13</v>
      </c>
      <c r="K152" s="22">
        <v>24379</v>
      </c>
      <c r="L152" s="21" t="s">
        <v>12</v>
      </c>
      <c r="M152" s="26">
        <v>90</v>
      </c>
      <c r="N152" s="23">
        <v>0.5853</v>
      </c>
      <c r="O152" s="21">
        <v>192.5</v>
      </c>
      <c r="P152" s="31">
        <v>202.5</v>
      </c>
      <c r="Q152" s="31">
        <v>202.5</v>
      </c>
      <c r="R152" s="21"/>
      <c r="S152" s="21">
        <f>O152</f>
        <v>192.5</v>
      </c>
      <c r="T152" s="23">
        <f>N152*S152</f>
        <v>112.67025000000001</v>
      </c>
      <c r="U152" s="27"/>
      <c r="V152" s="21" t="s">
        <v>526</v>
      </c>
      <c r="W152" s="21">
        <v>5</v>
      </c>
    </row>
    <row r="153" spans="1:23" s="25" customFormat="1" ht="12.75">
      <c r="A153" s="21">
        <v>3</v>
      </c>
      <c r="B153" s="21">
        <v>3</v>
      </c>
      <c r="C153" s="21"/>
      <c r="D153" s="21" t="s">
        <v>31</v>
      </c>
      <c r="E153" s="21" t="s">
        <v>27</v>
      </c>
      <c r="F153" s="21">
        <v>90</v>
      </c>
      <c r="G153" s="21" t="s">
        <v>511</v>
      </c>
      <c r="H153" s="21" t="s">
        <v>171</v>
      </c>
      <c r="I153" s="21" t="s">
        <v>15</v>
      </c>
      <c r="J153" s="21" t="s">
        <v>13</v>
      </c>
      <c r="K153" s="22">
        <v>32639</v>
      </c>
      <c r="L153" s="21" t="s">
        <v>12</v>
      </c>
      <c r="M153" s="26">
        <v>88.6</v>
      </c>
      <c r="N153" s="23">
        <v>0.591</v>
      </c>
      <c r="O153" s="21">
        <v>170</v>
      </c>
      <c r="P153" s="31">
        <v>185</v>
      </c>
      <c r="Q153" s="21">
        <v>185</v>
      </c>
      <c r="R153" s="21"/>
      <c r="S153" s="21">
        <f>Q153</f>
        <v>185</v>
      </c>
      <c r="T153" s="23">
        <f>N153*S153</f>
        <v>109.335</v>
      </c>
      <c r="U153" s="27"/>
      <c r="V153" s="21" t="s">
        <v>247</v>
      </c>
      <c r="W153" s="21">
        <v>3</v>
      </c>
    </row>
    <row r="154" spans="1:23" s="25" customFormat="1" ht="12.75">
      <c r="A154" s="21">
        <v>12</v>
      </c>
      <c r="B154" s="21">
        <v>1</v>
      </c>
      <c r="C154" s="21"/>
      <c r="D154" s="21" t="s">
        <v>31</v>
      </c>
      <c r="E154" s="21" t="s">
        <v>27</v>
      </c>
      <c r="F154" s="21">
        <v>125</v>
      </c>
      <c r="G154" s="21" t="s">
        <v>39</v>
      </c>
      <c r="H154" s="21" t="s">
        <v>171</v>
      </c>
      <c r="I154" s="21" t="s">
        <v>15</v>
      </c>
      <c r="J154" s="21" t="s">
        <v>13</v>
      </c>
      <c r="K154" s="22">
        <v>25384</v>
      </c>
      <c r="L154" s="21" t="s">
        <v>22</v>
      </c>
      <c r="M154" s="26">
        <v>122.7</v>
      </c>
      <c r="N154" s="23">
        <v>0.5996</v>
      </c>
      <c r="O154" s="21">
        <v>220</v>
      </c>
      <c r="P154" s="31">
        <v>250</v>
      </c>
      <c r="Q154" s="31">
        <v>250</v>
      </c>
      <c r="R154" s="21"/>
      <c r="S154" s="21">
        <f>O154</f>
        <v>220</v>
      </c>
      <c r="T154" s="23">
        <f>N154*S154</f>
        <v>131.912</v>
      </c>
      <c r="U154" s="27"/>
      <c r="V154" s="21" t="s">
        <v>247</v>
      </c>
      <c r="W154" s="21">
        <v>12</v>
      </c>
    </row>
    <row r="155" spans="1:23" s="25" customFormat="1" ht="12.75">
      <c r="A155" s="21"/>
      <c r="B155" s="21"/>
      <c r="C155" s="21"/>
      <c r="D155" s="21"/>
      <c r="E155" s="21"/>
      <c r="F155" s="21"/>
      <c r="G155" s="24" t="s">
        <v>225</v>
      </c>
      <c r="H155" s="24" t="s">
        <v>516</v>
      </c>
      <c r="I155" s="21"/>
      <c r="J155" s="21"/>
      <c r="K155" s="22"/>
      <c r="L155" s="21"/>
      <c r="M155" s="26"/>
      <c r="N155" s="23"/>
      <c r="O155" s="21"/>
      <c r="P155" s="21"/>
      <c r="Q155" s="21"/>
      <c r="R155" s="21"/>
      <c r="S155" s="21"/>
      <c r="T155" s="23"/>
      <c r="U155" s="27"/>
      <c r="V155" s="21"/>
      <c r="W155" s="21"/>
    </row>
    <row r="156" spans="1:23" s="25" customFormat="1" ht="12.75">
      <c r="A156" s="21"/>
      <c r="B156" s="21"/>
      <c r="C156" s="21"/>
      <c r="D156" s="21"/>
      <c r="E156" s="21"/>
      <c r="F156" s="21"/>
      <c r="G156" s="24" t="s">
        <v>255</v>
      </c>
      <c r="H156" s="24" t="s">
        <v>518</v>
      </c>
      <c r="I156" s="21"/>
      <c r="J156" s="21"/>
      <c r="K156" s="22"/>
      <c r="L156" s="21"/>
      <c r="M156" s="26"/>
      <c r="N156" s="23"/>
      <c r="O156" s="21"/>
      <c r="P156" s="21"/>
      <c r="Q156" s="21"/>
      <c r="R156" s="21"/>
      <c r="S156" s="21"/>
      <c r="T156" s="23"/>
      <c r="U156" s="27"/>
      <c r="V156" s="21"/>
      <c r="W156" s="21"/>
    </row>
    <row r="157" spans="1:23" s="25" customFormat="1" ht="12.75">
      <c r="A157" s="21">
        <v>12</v>
      </c>
      <c r="B157" s="21">
        <v>1</v>
      </c>
      <c r="C157" s="21"/>
      <c r="D157" s="21" t="s">
        <v>31</v>
      </c>
      <c r="E157" s="21" t="s">
        <v>28</v>
      </c>
      <c r="F157" s="21">
        <v>90</v>
      </c>
      <c r="G157" s="21" t="s">
        <v>180</v>
      </c>
      <c r="H157" s="21" t="s">
        <v>389</v>
      </c>
      <c r="I157" s="21" t="s">
        <v>15</v>
      </c>
      <c r="J157" s="21" t="s">
        <v>13</v>
      </c>
      <c r="K157" s="22">
        <v>36256</v>
      </c>
      <c r="L157" s="21" t="s">
        <v>26</v>
      </c>
      <c r="M157" s="26">
        <v>88.2</v>
      </c>
      <c r="N157" s="23">
        <v>0.6104</v>
      </c>
      <c r="O157" s="31">
        <v>170</v>
      </c>
      <c r="P157" s="21">
        <v>170</v>
      </c>
      <c r="Q157" s="31">
        <v>187.5</v>
      </c>
      <c r="R157" s="21"/>
      <c r="S157" s="21">
        <f>P157</f>
        <v>170</v>
      </c>
      <c r="T157" s="23">
        <f>N157*S157</f>
        <v>103.76800000000001</v>
      </c>
      <c r="U157" s="27"/>
      <c r="V157" s="21" t="s">
        <v>390</v>
      </c>
      <c r="W157" s="21">
        <v>12</v>
      </c>
    </row>
    <row r="158" spans="1:23" s="25" customFormat="1" ht="12.75">
      <c r="A158" s="21">
        <v>12</v>
      </c>
      <c r="B158" s="21">
        <v>1</v>
      </c>
      <c r="C158" s="21"/>
      <c r="D158" s="21" t="s">
        <v>31</v>
      </c>
      <c r="E158" s="21" t="s">
        <v>28</v>
      </c>
      <c r="F158" s="21">
        <v>140</v>
      </c>
      <c r="G158" s="21" t="s">
        <v>175</v>
      </c>
      <c r="H158" s="21" t="s">
        <v>69</v>
      </c>
      <c r="I158" s="21" t="s">
        <v>69</v>
      </c>
      <c r="J158" s="21" t="s">
        <v>13</v>
      </c>
      <c r="K158" s="22">
        <v>26845</v>
      </c>
      <c r="L158" s="21" t="s">
        <v>12</v>
      </c>
      <c r="M158" s="26">
        <v>132.45</v>
      </c>
      <c r="N158" s="23">
        <v>0.5121</v>
      </c>
      <c r="O158" s="21">
        <v>240</v>
      </c>
      <c r="P158" s="21">
        <v>250</v>
      </c>
      <c r="Q158" s="21">
        <v>260</v>
      </c>
      <c r="R158" s="21"/>
      <c r="S158" s="21">
        <f>Q158</f>
        <v>260</v>
      </c>
      <c r="T158" s="23">
        <f>N158*S158</f>
        <v>133.146</v>
      </c>
      <c r="U158" s="27"/>
      <c r="V158" s="21" t="s">
        <v>523</v>
      </c>
      <c r="W158" s="21">
        <v>12</v>
      </c>
    </row>
    <row r="159" spans="1:23" s="25" customFormat="1" ht="12.75">
      <c r="A159" s="21"/>
      <c r="B159" s="21"/>
      <c r="C159" s="21"/>
      <c r="D159" s="21"/>
      <c r="E159" s="21"/>
      <c r="F159" s="21"/>
      <c r="G159" s="24" t="s">
        <v>225</v>
      </c>
      <c r="H159" s="24" t="s">
        <v>519</v>
      </c>
      <c r="I159" s="21"/>
      <c r="J159" s="21"/>
      <c r="K159" s="22"/>
      <c r="L159" s="21"/>
      <c r="M159" s="26"/>
      <c r="N159" s="23"/>
      <c r="O159" s="21"/>
      <c r="P159" s="21"/>
      <c r="Q159" s="21"/>
      <c r="R159" s="21"/>
      <c r="S159" s="21"/>
      <c r="T159" s="23"/>
      <c r="U159" s="27"/>
      <c r="V159" s="21"/>
      <c r="W159" s="21"/>
    </row>
    <row r="160" spans="1:23" s="25" customFormat="1" ht="12.75">
      <c r="A160" s="21"/>
      <c r="B160" s="21"/>
      <c r="C160" s="21"/>
      <c r="D160" s="21"/>
      <c r="E160" s="21"/>
      <c r="F160" s="21"/>
      <c r="G160" s="24" t="s">
        <v>227</v>
      </c>
      <c r="H160" s="24" t="s">
        <v>515</v>
      </c>
      <c r="I160" s="21"/>
      <c r="J160" s="21"/>
      <c r="K160" s="22"/>
      <c r="L160" s="21"/>
      <c r="M160" s="26"/>
      <c r="N160" s="23"/>
      <c r="O160" s="21"/>
      <c r="P160" s="21"/>
      <c r="Q160" s="21"/>
      <c r="R160" s="21"/>
      <c r="S160" s="21"/>
      <c r="T160" s="23"/>
      <c r="U160" s="27"/>
      <c r="V160" s="21"/>
      <c r="W160" s="21"/>
    </row>
    <row r="161" spans="1:23" s="25" customFormat="1" ht="12.75">
      <c r="A161" s="21">
        <v>12</v>
      </c>
      <c r="B161" s="21">
        <v>1</v>
      </c>
      <c r="C161" s="21">
        <v>2</v>
      </c>
      <c r="D161" s="21" t="s">
        <v>31</v>
      </c>
      <c r="E161" s="21" t="s">
        <v>25</v>
      </c>
      <c r="F161" s="21">
        <v>48</v>
      </c>
      <c r="G161" s="21" t="s">
        <v>161</v>
      </c>
      <c r="H161" s="21" t="s">
        <v>30</v>
      </c>
      <c r="I161" s="21" t="s">
        <v>30</v>
      </c>
      <c r="J161" s="21" t="s">
        <v>13</v>
      </c>
      <c r="K161" s="22">
        <v>30491</v>
      </c>
      <c r="L161" s="21" t="s">
        <v>12</v>
      </c>
      <c r="M161" s="26">
        <v>46.26</v>
      </c>
      <c r="N161" s="23">
        <v>1.0657</v>
      </c>
      <c r="O161" s="21">
        <v>55</v>
      </c>
      <c r="P161" s="31">
        <v>65</v>
      </c>
      <c r="Q161" s="21">
        <v>65</v>
      </c>
      <c r="R161" s="21"/>
      <c r="S161" s="21">
        <f>Q161</f>
        <v>65</v>
      </c>
      <c r="T161" s="23">
        <f>N161*S161</f>
        <v>69.27050000000001</v>
      </c>
      <c r="U161" s="27"/>
      <c r="V161" s="21" t="s">
        <v>528</v>
      </c>
      <c r="W161" s="21">
        <v>12</v>
      </c>
    </row>
    <row r="162" spans="1:23" s="25" customFormat="1" ht="12.75">
      <c r="A162" s="21">
        <v>12</v>
      </c>
      <c r="B162" s="21">
        <v>1</v>
      </c>
      <c r="C162" s="21">
        <v>1</v>
      </c>
      <c r="D162" s="21" t="s">
        <v>31</v>
      </c>
      <c r="E162" s="21" t="s">
        <v>25</v>
      </c>
      <c r="F162" s="21">
        <v>56</v>
      </c>
      <c r="G162" s="21" t="s">
        <v>42</v>
      </c>
      <c r="H162" s="21" t="s">
        <v>171</v>
      </c>
      <c r="I162" s="21" t="s">
        <v>15</v>
      </c>
      <c r="J162" s="21" t="s">
        <v>13</v>
      </c>
      <c r="K162" s="22">
        <v>37331</v>
      </c>
      <c r="L162" s="21" t="s">
        <v>23</v>
      </c>
      <c r="M162" s="26">
        <v>55.4</v>
      </c>
      <c r="N162" s="23">
        <v>1.0405</v>
      </c>
      <c r="O162" s="21">
        <v>57.5</v>
      </c>
      <c r="P162" s="21">
        <v>60</v>
      </c>
      <c r="Q162" s="21">
        <v>62.5</v>
      </c>
      <c r="R162" s="21">
        <v>65</v>
      </c>
      <c r="S162" s="21">
        <f>Q162</f>
        <v>62.5</v>
      </c>
      <c r="T162" s="23">
        <f>S162*N162</f>
        <v>65.03125</v>
      </c>
      <c r="U162" s="27"/>
      <c r="V162" s="21"/>
      <c r="W162" s="21">
        <v>12</v>
      </c>
    </row>
    <row r="163" spans="1:23" s="25" customFormat="1" ht="12.75">
      <c r="A163" s="21">
        <v>12</v>
      </c>
      <c r="B163" s="21">
        <v>1</v>
      </c>
      <c r="C163" s="21">
        <v>2</v>
      </c>
      <c r="D163" s="21" t="s">
        <v>31</v>
      </c>
      <c r="E163" s="21" t="s">
        <v>25</v>
      </c>
      <c r="F163" s="21">
        <v>67.5</v>
      </c>
      <c r="G163" s="21" t="s">
        <v>209</v>
      </c>
      <c r="H163" s="21" t="s">
        <v>20</v>
      </c>
      <c r="I163" s="21" t="s">
        <v>15</v>
      </c>
      <c r="J163" s="21" t="s">
        <v>13</v>
      </c>
      <c r="K163" s="22">
        <v>27234</v>
      </c>
      <c r="L163" s="21" t="s">
        <v>49</v>
      </c>
      <c r="M163" s="26">
        <v>65.85</v>
      </c>
      <c r="N163" s="23">
        <v>0.8206</v>
      </c>
      <c r="O163" s="21">
        <v>120</v>
      </c>
      <c r="P163" s="31">
        <v>130</v>
      </c>
      <c r="Q163" s="21">
        <v>140</v>
      </c>
      <c r="R163" s="21"/>
      <c r="S163" s="21">
        <f>Q163</f>
        <v>140</v>
      </c>
      <c r="T163" s="23">
        <f>N163*S163</f>
        <v>114.884</v>
      </c>
      <c r="U163" s="27"/>
      <c r="V163" s="21" t="s">
        <v>530</v>
      </c>
      <c r="W163" s="21">
        <v>12</v>
      </c>
    </row>
    <row r="164" spans="1:23" s="25" customFormat="1" ht="12.75">
      <c r="A164" s="21"/>
      <c r="B164" s="21"/>
      <c r="C164" s="21"/>
      <c r="D164" s="21"/>
      <c r="E164" s="21"/>
      <c r="F164" s="21"/>
      <c r="G164" s="24" t="s">
        <v>225</v>
      </c>
      <c r="H164" s="24" t="s">
        <v>519</v>
      </c>
      <c r="I164" s="21"/>
      <c r="J164" s="21"/>
      <c r="K164" s="22"/>
      <c r="L164" s="21"/>
      <c r="M164" s="26"/>
      <c r="N164" s="23"/>
      <c r="O164" s="21"/>
      <c r="P164" s="21"/>
      <c r="Q164" s="21"/>
      <c r="R164" s="21"/>
      <c r="S164" s="21"/>
      <c r="T164" s="23"/>
      <c r="U164" s="27"/>
      <c r="V164" s="21"/>
      <c r="W164" s="21"/>
    </row>
    <row r="165" spans="1:23" s="25" customFormat="1" ht="12.75">
      <c r="A165" s="21"/>
      <c r="B165" s="21"/>
      <c r="C165" s="21"/>
      <c r="D165" s="21"/>
      <c r="E165" s="21"/>
      <c r="F165" s="21"/>
      <c r="G165" s="24" t="s">
        <v>255</v>
      </c>
      <c r="H165" s="24" t="s">
        <v>515</v>
      </c>
      <c r="I165" s="21"/>
      <c r="J165" s="21"/>
      <c r="K165" s="22"/>
      <c r="L165" s="21"/>
      <c r="M165" s="26"/>
      <c r="N165" s="23"/>
      <c r="O165" s="21"/>
      <c r="P165" s="21"/>
      <c r="Q165" s="21"/>
      <c r="R165" s="21"/>
      <c r="S165" s="21"/>
      <c r="T165" s="23"/>
      <c r="U165" s="27"/>
      <c r="V165" s="21"/>
      <c r="W165" s="21"/>
    </row>
    <row r="166" spans="1:23" s="25" customFormat="1" ht="12.75">
      <c r="A166" s="21">
        <v>12</v>
      </c>
      <c r="B166" s="21">
        <v>1</v>
      </c>
      <c r="C166" s="21">
        <v>2</v>
      </c>
      <c r="D166" s="21" t="s">
        <v>31</v>
      </c>
      <c r="E166" s="21" t="s">
        <v>25</v>
      </c>
      <c r="F166" s="21">
        <v>67.5</v>
      </c>
      <c r="G166" s="21" t="s">
        <v>163</v>
      </c>
      <c r="H166" s="21" t="s">
        <v>30</v>
      </c>
      <c r="I166" s="21" t="s">
        <v>30</v>
      </c>
      <c r="J166" s="21" t="s">
        <v>13</v>
      </c>
      <c r="K166" s="22">
        <v>25973</v>
      </c>
      <c r="L166" s="21" t="s">
        <v>22</v>
      </c>
      <c r="M166" s="26">
        <v>65.8</v>
      </c>
      <c r="N166" s="23">
        <v>0.8298</v>
      </c>
      <c r="O166" s="21">
        <v>110</v>
      </c>
      <c r="P166" s="21">
        <v>117.5</v>
      </c>
      <c r="Q166" s="21">
        <v>125</v>
      </c>
      <c r="R166" s="21"/>
      <c r="S166" s="21">
        <f>Q166</f>
        <v>125</v>
      </c>
      <c r="T166" s="23">
        <f aca="true" t="shared" si="6" ref="T166:T184">N166*S166</f>
        <v>103.725</v>
      </c>
      <c r="U166" s="27"/>
      <c r="V166" s="21" t="s">
        <v>528</v>
      </c>
      <c r="W166" s="21">
        <v>12</v>
      </c>
    </row>
    <row r="167" spans="1:23" s="25" customFormat="1" ht="12.75">
      <c r="A167" s="21">
        <v>12</v>
      </c>
      <c r="B167" s="21">
        <v>1</v>
      </c>
      <c r="C167" s="21">
        <v>2</v>
      </c>
      <c r="D167" s="21" t="s">
        <v>31</v>
      </c>
      <c r="E167" s="21" t="s">
        <v>25</v>
      </c>
      <c r="F167" s="21">
        <v>67.5</v>
      </c>
      <c r="G167" s="21" t="s">
        <v>162</v>
      </c>
      <c r="H167" s="21" t="s">
        <v>30</v>
      </c>
      <c r="I167" s="21" t="s">
        <v>30</v>
      </c>
      <c r="J167" s="21" t="s">
        <v>13</v>
      </c>
      <c r="K167" s="22">
        <v>34669</v>
      </c>
      <c r="L167" s="21" t="s">
        <v>12</v>
      </c>
      <c r="M167" s="26">
        <v>66.95</v>
      </c>
      <c r="N167" s="23">
        <v>0.7307</v>
      </c>
      <c r="O167" s="21">
        <v>170</v>
      </c>
      <c r="P167" s="21">
        <v>180</v>
      </c>
      <c r="Q167" s="31">
        <v>197.5</v>
      </c>
      <c r="R167" s="21"/>
      <c r="S167" s="21">
        <f>P167</f>
        <v>180</v>
      </c>
      <c r="T167" s="23">
        <f t="shared" si="6"/>
        <v>131.526</v>
      </c>
      <c r="U167" s="27"/>
      <c r="V167" s="21" t="s">
        <v>528</v>
      </c>
      <c r="W167" s="21">
        <v>12</v>
      </c>
    </row>
    <row r="168" spans="1:23" s="25" customFormat="1" ht="12.75">
      <c r="A168" s="21">
        <v>12</v>
      </c>
      <c r="B168" s="21">
        <v>1</v>
      </c>
      <c r="C168" s="21">
        <v>2</v>
      </c>
      <c r="D168" s="21" t="s">
        <v>31</v>
      </c>
      <c r="E168" s="21" t="s">
        <v>25</v>
      </c>
      <c r="F168" s="21">
        <v>75</v>
      </c>
      <c r="G168" s="21" t="s">
        <v>169</v>
      </c>
      <c r="H168" s="21" t="s">
        <v>69</v>
      </c>
      <c r="I168" s="21" t="s">
        <v>69</v>
      </c>
      <c r="J168" s="21" t="s">
        <v>13</v>
      </c>
      <c r="K168" s="22">
        <v>8221</v>
      </c>
      <c r="L168" s="21" t="s">
        <v>12</v>
      </c>
      <c r="M168" s="26">
        <v>73.65</v>
      </c>
      <c r="N168" s="23">
        <v>0.6737</v>
      </c>
      <c r="O168" s="31">
        <v>180</v>
      </c>
      <c r="P168" s="21">
        <v>182.5</v>
      </c>
      <c r="Q168" s="21">
        <v>185</v>
      </c>
      <c r="R168" s="21"/>
      <c r="S168" s="21">
        <f>Q168</f>
        <v>185</v>
      </c>
      <c r="T168" s="23">
        <f t="shared" si="6"/>
        <v>124.63449999999999</v>
      </c>
      <c r="U168" s="27"/>
      <c r="V168" s="21"/>
      <c r="W168" s="21">
        <v>12</v>
      </c>
    </row>
    <row r="169" spans="1:23" s="25" customFormat="1" ht="12.75">
      <c r="A169" s="21">
        <v>2</v>
      </c>
      <c r="B169" s="21">
        <v>1</v>
      </c>
      <c r="C169" s="21">
        <v>2</v>
      </c>
      <c r="D169" s="21" t="s">
        <v>31</v>
      </c>
      <c r="E169" s="21" t="s">
        <v>25</v>
      </c>
      <c r="F169" s="21">
        <v>82.5</v>
      </c>
      <c r="G169" s="21" t="s">
        <v>164</v>
      </c>
      <c r="H169" s="21" t="s">
        <v>46</v>
      </c>
      <c r="I169" s="21" t="s">
        <v>46</v>
      </c>
      <c r="J169" s="21" t="s">
        <v>13</v>
      </c>
      <c r="K169" s="22">
        <v>18780</v>
      </c>
      <c r="L169" s="21" t="s">
        <v>96</v>
      </c>
      <c r="M169" s="26">
        <v>81.7</v>
      </c>
      <c r="N169" s="23">
        <v>1.2532</v>
      </c>
      <c r="O169" s="21">
        <v>180</v>
      </c>
      <c r="P169" s="21">
        <v>190</v>
      </c>
      <c r="Q169" s="31">
        <v>200</v>
      </c>
      <c r="R169" s="21"/>
      <c r="S169" s="21">
        <f>P169</f>
        <v>190</v>
      </c>
      <c r="T169" s="23">
        <f t="shared" si="6"/>
        <v>238.108</v>
      </c>
      <c r="U169" s="27" t="s">
        <v>228</v>
      </c>
      <c r="V169" s="21" t="s">
        <v>263</v>
      </c>
      <c r="W169" s="21">
        <v>48</v>
      </c>
    </row>
    <row r="170" spans="1:23" s="25" customFormat="1" ht="12.75">
      <c r="A170" s="21">
        <v>0</v>
      </c>
      <c r="B170" s="21" t="s">
        <v>348</v>
      </c>
      <c r="C170" s="21">
        <v>1</v>
      </c>
      <c r="D170" s="21" t="s">
        <v>31</v>
      </c>
      <c r="E170" s="21" t="s">
        <v>25</v>
      </c>
      <c r="F170" s="21">
        <v>82.5</v>
      </c>
      <c r="G170" s="21" t="s">
        <v>166</v>
      </c>
      <c r="H170" s="21" t="s">
        <v>41</v>
      </c>
      <c r="I170" s="21" t="s">
        <v>15</v>
      </c>
      <c r="J170" s="21" t="s">
        <v>13</v>
      </c>
      <c r="K170" s="22">
        <v>29755</v>
      </c>
      <c r="L170" s="21" t="s">
        <v>12</v>
      </c>
      <c r="M170" s="26">
        <v>79.95</v>
      </c>
      <c r="N170" s="23">
        <v>0.6329</v>
      </c>
      <c r="O170" s="31">
        <v>132.5</v>
      </c>
      <c r="P170" s="31">
        <v>142.5</v>
      </c>
      <c r="Q170" s="31">
        <v>142.5</v>
      </c>
      <c r="R170" s="21"/>
      <c r="S170" s="21">
        <v>0</v>
      </c>
      <c r="T170" s="23">
        <f t="shared" si="6"/>
        <v>0</v>
      </c>
      <c r="U170" s="27"/>
      <c r="V170" s="21" t="s">
        <v>384</v>
      </c>
      <c r="W170" s="21">
        <v>0</v>
      </c>
    </row>
    <row r="171" spans="1:23" s="25" customFormat="1" ht="12.75">
      <c r="A171" s="21">
        <v>12</v>
      </c>
      <c r="B171" s="21">
        <v>1</v>
      </c>
      <c r="C171" s="21">
        <v>2</v>
      </c>
      <c r="D171" s="21" t="s">
        <v>31</v>
      </c>
      <c r="E171" s="21" t="s">
        <v>25</v>
      </c>
      <c r="F171" s="21">
        <v>90</v>
      </c>
      <c r="G171" s="21" t="s">
        <v>40</v>
      </c>
      <c r="H171" s="21" t="s">
        <v>41</v>
      </c>
      <c r="I171" s="21" t="s">
        <v>15</v>
      </c>
      <c r="J171" s="21" t="s">
        <v>13</v>
      </c>
      <c r="K171" s="22">
        <v>25606</v>
      </c>
      <c r="L171" s="21" t="s">
        <v>22</v>
      </c>
      <c r="M171" s="26">
        <v>88.6</v>
      </c>
      <c r="N171" s="23">
        <v>0.6761</v>
      </c>
      <c r="O171" s="21">
        <v>255</v>
      </c>
      <c r="P171" s="21">
        <v>265</v>
      </c>
      <c r="Q171" s="21">
        <v>270</v>
      </c>
      <c r="R171" s="21"/>
      <c r="S171" s="21">
        <f>Q171</f>
        <v>270</v>
      </c>
      <c r="T171" s="23">
        <f t="shared" si="6"/>
        <v>182.547</v>
      </c>
      <c r="U171" s="27" t="s">
        <v>229</v>
      </c>
      <c r="V171" s="21"/>
      <c r="W171" s="21">
        <v>27</v>
      </c>
    </row>
    <row r="172" spans="1:23" s="25" customFormat="1" ht="12.75">
      <c r="A172" s="21">
        <v>12</v>
      </c>
      <c r="B172" s="21">
        <v>1</v>
      </c>
      <c r="C172" s="21">
        <v>2</v>
      </c>
      <c r="D172" s="21" t="s">
        <v>31</v>
      </c>
      <c r="E172" s="21" t="s">
        <v>25</v>
      </c>
      <c r="F172" s="21">
        <v>90</v>
      </c>
      <c r="G172" s="21" t="s">
        <v>510</v>
      </c>
      <c r="H172" s="21" t="s">
        <v>319</v>
      </c>
      <c r="I172" s="21" t="s">
        <v>15</v>
      </c>
      <c r="J172" s="21" t="s">
        <v>13</v>
      </c>
      <c r="K172" s="22">
        <v>23496</v>
      </c>
      <c r="L172" s="21" t="s">
        <v>33</v>
      </c>
      <c r="M172" s="26">
        <v>89.25</v>
      </c>
      <c r="N172" s="23">
        <v>0.7822</v>
      </c>
      <c r="O172" s="21">
        <v>155</v>
      </c>
      <c r="P172" s="31">
        <v>165</v>
      </c>
      <c r="Q172" s="21">
        <v>165</v>
      </c>
      <c r="R172" s="21"/>
      <c r="S172" s="21">
        <f>Q172</f>
        <v>165</v>
      </c>
      <c r="T172" s="23">
        <f t="shared" si="6"/>
        <v>129.063</v>
      </c>
      <c r="U172" s="27"/>
      <c r="V172" s="21" t="s">
        <v>525</v>
      </c>
      <c r="W172" s="21">
        <v>12</v>
      </c>
    </row>
    <row r="173" spans="1:23" s="25" customFormat="1" ht="12.75">
      <c r="A173" s="21">
        <v>12</v>
      </c>
      <c r="B173" s="21">
        <v>1</v>
      </c>
      <c r="C173" s="21">
        <v>2</v>
      </c>
      <c r="D173" s="21" t="s">
        <v>31</v>
      </c>
      <c r="E173" s="21" t="s">
        <v>25</v>
      </c>
      <c r="F173" s="21">
        <v>90</v>
      </c>
      <c r="G173" s="21" t="s">
        <v>44</v>
      </c>
      <c r="H173" s="21" t="s">
        <v>159</v>
      </c>
      <c r="I173" s="21" t="s">
        <v>159</v>
      </c>
      <c r="J173" s="21" t="s">
        <v>159</v>
      </c>
      <c r="K173" s="22">
        <v>29332</v>
      </c>
      <c r="L173" s="21" t="s">
        <v>12</v>
      </c>
      <c r="M173" s="26">
        <v>89.55</v>
      </c>
      <c r="N173" s="23">
        <v>0.5869</v>
      </c>
      <c r="O173" s="21">
        <v>245</v>
      </c>
      <c r="P173" s="31">
        <v>255</v>
      </c>
      <c r="Q173" s="31">
        <v>255</v>
      </c>
      <c r="R173" s="21"/>
      <c r="S173" s="21">
        <f>O173</f>
        <v>245</v>
      </c>
      <c r="T173" s="23">
        <f t="shared" si="6"/>
        <v>143.7905</v>
      </c>
      <c r="U173" s="27" t="s">
        <v>232</v>
      </c>
      <c r="V173" s="21"/>
      <c r="W173" s="21">
        <v>27</v>
      </c>
    </row>
    <row r="174" spans="1:23" s="25" customFormat="1" ht="12.75">
      <c r="A174" s="21">
        <v>5</v>
      </c>
      <c r="B174" s="21">
        <v>2</v>
      </c>
      <c r="C174" s="21">
        <v>2</v>
      </c>
      <c r="D174" s="21" t="s">
        <v>31</v>
      </c>
      <c r="E174" s="21" t="s">
        <v>25</v>
      </c>
      <c r="F174" s="21">
        <v>90</v>
      </c>
      <c r="G174" s="21" t="s">
        <v>513</v>
      </c>
      <c r="H174" s="21" t="s">
        <v>319</v>
      </c>
      <c r="I174" s="21" t="s">
        <v>15</v>
      </c>
      <c r="J174" s="21" t="s">
        <v>13</v>
      </c>
      <c r="K174" s="22">
        <v>33131</v>
      </c>
      <c r="L174" s="21" t="s">
        <v>12</v>
      </c>
      <c r="M174" s="26">
        <v>89.5</v>
      </c>
      <c r="N174" s="23">
        <v>0.5873</v>
      </c>
      <c r="O174" s="21">
        <v>190</v>
      </c>
      <c r="P174" s="21">
        <v>210</v>
      </c>
      <c r="Q174" s="21">
        <v>217.5</v>
      </c>
      <c r="R174" s="21"/>
      <c r="S174" s="21">
        <f>Q174</f>
        <v>217.5</v>
      </c>
      <c r="T174" s="23">
        <f t="shared" si="6"/>
        <v>127.73775</v>
      </c>
      <c r="U174" s="27"/>
      <c r="V174" s="21" t="s">
        <v>525</v>
      </c>
      <c r="W174" s="21">
        <v>5</v>
      </c>
    </row>
    <row r="175" spans="1:23" s="25" customFormat="1" ht="12.75">
      <c r="A175" s="21">
        <v>3</v>
      </c>
      <c r="B175" s="21">
        <v>3</v>
      </c>
      <c r="C175" s="21">
        <v>2</v>
      </c>
      <c r="D175" s="21" t="s">
        <v>31</v>
      </c>
      <c r="E175" s="21" t="s">
        <v>25</v>
      </c>
      <c r="F175" s="21">
        <v>90</v>
      </c>
      <c r="G175" s="21" t="s">
        <v>168</v>
      </c>
      <c r="H175" s="21" t="s">
        <v>41</v>
      </c>
      <c r="I175" s="21" t="s">
        <v>15</v>
      </c>
      <c r="J175" s="21" t="s">
        <v>13</v>
      </c>
      <c r="K175" s="22">
        <v>29371</v>
      </c>
      <c r="L175" s="21" t="s">
        <v>12</v>
      </c>
      <c r="M175" s="26">
        <v>87.45</v>
      </c>
      <c r="N175" s="23">
        <v>0.5956</v>
      </c>
      <c r="O175" s="21">
        <v>180</v>
      </c>
      <c r="P175" s="21">
        <v>192.5</v>
      </c>
      <c r="Q175" s="31">
        <v>217.5</v>
      </c>
      <c r="R175" s="21"/>
      <c r="S175" s="21">
        <f>P175</f>
        <v>192.5</v>
      </c>
      <c r="T175" s="23">
        <f t="shared" si="6"/>
        <v>114.653</v>
      </c>
      <c r="U175" s="27"/>
      <c r="V175" s="21" t="s">
        <v>384</v>
      </c>
      <c r="W175" s="21">
        <v>3</v>
      </c>
    </row>
    <row r="176" spans="1:23" s="25" customFormat="1" ht="12.75">
      <c r="A176" s="21">
        <v>0</v>
      </c>
      <c r="B176" s="21" t="s">
        <v>348</v>
      </c>
      <c r="C176" s="21">
        <v>2</v>
      </c>
      <c r="D176" s="21" t="s">
        <v>31</v>
      </c>
      <c r="E176" s="21" t="s">
        <v>25</v>
      </c>
      <c r="F176" s="21">
        <v>90</v>
      </c>
      <c r="G176" s="21" t="s">
        <v>165</v>
      </c>
      <c r="H176" s="21" t="s">
        <v>41</v>
      </c>
      <c r="I176" s="21" t="s">
        <v>15</v>
      </c>
      <c r="J176" s="21" t="s">
        <v>13</v>
      </c>
      <c r="K176" s="22">
        <v>36920</v>
      </c>
      <c r="L176" s="21" t="s">
        <v>70</v>
      </c>
      <c r="M176" s="26">
        <v>83.05</v>
      </c>
      <c r="N176" s="23">
        <v>0.6532</v>
      </c>
      <c r="O176" s="31">
        <v>155</v>
      </c>
      <c r="P176" s="31">
        <v>165</v>
      </c>
      <c r="Q176" s="31">
        <v>165</v>
      </c>
      <c r="R176" s="21"/>
      <c r="S176" s="21">
        <v>0</v>
      </c>
      <c r="T176" s="23">
        <f t="shared" si="6"/>
        <v>0</v>
      </c>
      <c r="U176" s="27"/>
      <c r="V176" s="21" t="s">
        <v>384</v>
      </c>
      <c r="W176" s="21">
        <v>0</v>
      </c>
    </row>
    <row r="177" spans="1:23" s="25" customFormat="1" ht="12.75">
      <c r="A177" s="21">
        <v>12</v>
      </c>
      <c r="B177" s="21">
        <v>1</v>
      </c>
      <c r="C177" s="21">
        <v>1</v>
      </c>
      <c r="D177" s="21" t="s">
        <v>31</v>
      </c>
      <c r="E177" s="21" t="s">
        <v>25</v>
      </c>
      <c r="F177" s="21">
        <v>100</v>
      </c>
      <c r="G177" s="21" t="s">
        <v>170</v>
      </c>
      <c r="H177" s="21" t="s">
        <v>171</v>
      </c>
      <c r="I177" s="21" t="s">
        <v>15</v>
      </c>
      <c r="J177" s="21" t="s">
        <v>13</v>
      </c>
      <c r="K177" s="22">
        <v>25272</v>
      </c>
      <c r="L177" s="21" t="s">
        <v>33</v>
      </c>
      <c r="M177" s="26">
        <v>99.3</v>
      </c>
      <c r="N177" s="23">
        <v>0.652</v>
      </c>
      <c r="O177" s="21">
        <v>180</v>
      </c>
      <c r="P177" s="21">
        <v>190</v>
      </c>
      <c r="Q177" s="31">
        <v>210</v>
      </c>
      <c r="R177" s="21"/>
      <c r="S177" s="21">
        <f>P177</f>
        <v>190</v>
      </c>
      <c r="T177" s="23">
        <f t="shared" si="6"/>
        <v>123.88000000000001</v>
      </c>
      <c r="U177" s="27"/>
      <c r="V177" s="21" t="s">
        <v>247</v>
      </c>
      <c r="W177" s="21">
        <v>12</v>
      </c>
    </row>
    <row r="178" spans="1:23" s="25" customFormat="1" ht="12.75">
      <c r="A178" s="21">
        <v>12</v>
      </c>
      <c r="B178" s="21">
        <v>1</v>
      </c>
      <c r="C178" s="21">
        <v>2</v>
      </c>
      <c r="D178" s="21" t="s">
        <v>31</v>
      </c>
      <c r="E178" s="21" t="s">
        <v>25</v>
      </c>
      <c r="F178" s="21">
        <v>100</v>
      </c>
      <c r="G178" s="21" t="s">
        <v>167</v>
      </c>
      <c r="H178" s="21" t="s">
        <v>220</v>
      </c>
      <c r="I178" s="21" t="s">
        <v>15</v>
      </c>
      <c r="J178" s="21" t="s">
        <v>13</v>
      </c>
      <c r="K178" s="22">
        <v>32091</v>
      </c>
      <c r="L178" s="21" t="s">
        <v>12</v>
      </c>
      <c r="M178" s="26">
        <v>95.25</v>
      </c>
      <c r="N178" s="23">
        <v>0.5669</v>
      </c>
      <c r="O178" s="21">
        <v>265</v>
      </c>
      <c r="P178" s="31">
        <v>275</v>
      </c>
      <c r="Q178" s="31">
        <v>275</v>
      </c>
      <c r="R178" s="21"/>
      <c r="S178" s="21">
        <f>O178</f>
        <v>265</v>
      </c>
      <c r="T178" s="23">
        <f t="shared" si="6"/>
        <v>150.2285</v>
      </c>
      <c r="U178" s="27" t="s">
        <v>231</v>
      </c>
      <c r="V178" s="21" t="s">
        <v>529</v>
      </c>
      <c r="W178" s="21">
        <v>48</v>
      </c>
    </row>
    <row r="179" spans="1:23" s="25" customFormat="1" ht="12.75">
      <c r="A179" s="21">
        <v>5</v>
      </c>
      <c r="B179" s="21">
        <v>2</v>
      </c>
      <c r="C179" s="21">
        <v>2</v>
      </c>
      <c r="D179" s="21" t="s">
        <v>31</v>
      </c>
      <c r="E179" s="21" t="s">
        <v>25</v>
      </c>
      <c r="F179" s="21">
        <v>100</v>
      </c>
      <c r="G179" s="21" t="s">
        <v>172</v>
      </c>
      <c r="H179" s="21" t="s">
        <v>72</v>
      </c>
      <c r="I179" s="21" t="s">
        <v>15</v>
      </c>
      <c r="J179" s="21" t="s">
        <v>13</v>
      </c>
      <c r="K179" s="22">
        <v>30856</v>
      </c>
      <c r="L179" s="21" t="s">
        <v>12</v>
      </c>
      <c r="M179" s="26">
        <v>99.25</v>
      </c>
      <c r="N179" s="23">
        <v>0.5558</v>
      </c>
      <c r="O179" s="31">
        <v>222.5</v>
      </c>
      <c r="P179" s="21">
        <v>222.5</v>
      </c>
      <c r="Q179" s="31">
        <v>232.5</v>
      </c>
      <c r="R179" s="21"/>
      <c r="S179" s="21">
        <f>P179</f>
        <v>222.5</v>
      </c>
      <c r="T179" s="23">
        <f t="shared" si="6"/>
        <v>123.6655</v>
      </c>
      <c r="U179" s="27"/>
      <c r="V179" s="21" t="s">
        <v>529</v>
      </c>
      <c r="W179" s="21">
        <v>5</v>
      </c>
    </row>
    <row r="180" spans="1:23" s="25" customFormat="1" ht="12.75">
      <c r="A180" s="21">
        <v>12</v>
      </c>
      <c r="B180" s="21">
        <v>1</v>
      </c>
      <c r="C180" s="21">
        <v>2</v>
      </c>
      <c r="D180" s="21" t="s">
        <v>31</v>
      </c>
      <c r="E180" s="21" t="s">
        <v>25</v>
      </c>
      <c r="F180" s="21">
        <v>110</v>
      </c>
      <c r="G180" s="21" t="s">
        <v>43</v>
      </c>
      <c r="H180" s="21" t="s">
        <v>41</v>
      </c>
      <c r="I180" s="21" t="s">
        <v>15</v>
      </c>
      <c r="J180" s="21" t="s">
        <v>13</v>
      </c>
      <c r="K180" s="22">
        <v>34970</v>
      </c>
      <c r="L180" s="21" t="s">
        <v>26</v>
      </c>
      <c r="M180" s="26">
        <v>105.2</v>
      </c>
      <c r="N180" s="23">
        <v>0.5434</v>
      </c>
      <c r="O180" s="21">
        <v>275</v>
      </c>
      <c r="P180" s="31">
        <v>290</v>
      </c>
      <c r="Q180" s="31">
        <v>290</v>
      </c>
      <c r="R180" s="21"/>
      <c r="S180" s="21">
        <f>O180</f>
        <v>275</v>
      </c>
      <c r="T180" s="23">
        <f t="shared" si="6"/>
        <v>149.435</v>
      </c>
      <c r="U180" s="27"/>
      <c r="V180" s="21"/>
      <c r="W180" s="21">
        <v>12</v>
      </c>
    </row>
    <row r="181" spans="1:23" s="25" customFormat="1" ht="12.75">
      <c r="A181" s="21">
        <v>5</v>
      </c>
      <c r="B181" s="21">
        <v>2</v>
      </c>
      <c r="C181" s="21">
        <v>2</v>
      </c>
      <c r="D181" s="21" t="s">
        <v>31</v>
      </c>
      <c r="E181" s="21" t="s">
        <v>25</v>
      </c>
      <c r="F181" s="21">
        <v>110</v>
      </c>
      <c r="G181" s="21" t="s">
        <v>178</v>
      </c>
      <c r="H181" s="21" t="s">
        <v>46</v>
      </c>
      <c r="I181" s="21" t="s">
        <v>46</v>
      </c>
      <c r="J181" s="21" t="s">
        <v>13</v>
      </c>
      <c r="K181" s="22">
        <v>35649</v>
      </c>
      <c r="L181" s="21" t="s">
        <v>26</v>
      </c>
      <c r="M181" s="26">
        <v>103.4</v>
      </c>
      <c r="N181" s="23">
        <v>0.5576</v>
      </c>
      <c r="O181" s="21">
        <v>245</v>
      </c>
      <c r="P181" s="31">
        <v>270</v>
      </c>
      <c r="Q181" s="31">
        <v>270</v>
      </c>
      <c r="R181" s="21"/>
      <c r="S181" s="21">
        <f>O181</f>
        <v>245</v>
      </c>
      <c r="T181" s="23">
        <f t="shared" si="6"/>
        <v>136.612</v>
      </c>
      <c r="U181" s="27"/>
      <c r="V181" s="21"/>
      <c r="W181" s="21">
        <v>5</v>
      </c>
    </row>
    <row r="182" spans="1:23" s="25" customFormat="1" ht="12.75">
      <c r="A182" s="21">
        <v>12</v>
      </c>
      <c r="B182" s="21">
        <v>1</v>
      </c>
      <c r="C182" s="21">
        <v>2</v>
      </c>
      <c r="D182" s="21" t="s">
        <v>31</v>
      </c>
      <c r="E182" s="21" t="s">
        <v>25</v>
      </c>
      <c r="F182" s="21">
        <v>110</v>
      </c>
      <c r="G182" s="21" t="s">
        <v>178</v>
      </c>
      <c r="H182" s="21" t="s">
        <v>46</v>
      </c>
      <c r="I182" s="21" t="s">
        <v>46</v>
      </c>
      <c r="J182" s="21" t="s">
        <v>13</v>
      </c>
      <c r="K182" s="22">
        <v>35649</v>
      </c>
      <c r="L182" s="21" t="s">
        <v>12</v>
      </c>
      <c r="M182" s="26">
        <v>103.4</v>
      </c>
      <c r="N182" s="23">
        <v>0.5467</v>
      </c>
      <c r="O182" s="21">
        <v>245</v>
      </c>
      <c r="P182" s="31">
        <v>270</v>
      </c>
      <c r="Q182" s="31">
        <v>270</v>
      </c>
      <c r="R182" s="21"/>
      <c r="S182" s="21">
        <f>O182</f>
        <v>245</v>
      </c>
      <c r="T182" s="23">
        <f t="shared" si="6"/>
        <v>133.9415</v>
      </c>
      <c r="U182" s="27" t="s">
        <v>233</v>
      </c>
      <c r="V182" s="21"/>
      <c r="W182" s="21">
        <v>21</v>
      </c>
    </row>
    <row r="183" spans="1:23" s="25" customFormat="1" ht="12.75">
      <c r="A183" s="21">
        <v>12</v>
      </c>
      <c r="B183" s="21">
        <v>1</v>
      </c>
      <c r="C183" s="21">
        <v>2</v>
      </c>
      <c r="D183" s="21" t="s">
        <v>31</v>
      </c>
      <c r="E183" s="21" t="s">
        <v>25</v>
      </c>
      <c r="F183" s="21">
        <v>125</v>
      </c>
      <c r="G183" s="21" t="s">
        <v>181</v>
      </c>
      <c r="H183" s="21" t="s">
        <v>41</v>
      </c>
      <c r="I183" s="21" t="s">
        <v>15</v>
      </c>
      <c r="J183" s="21" t="s">
        <v>13</v>
      </c>
      <c r="K183" s="22">
        <v>25566</v>
      </c>
      <c r="L183" s="21" t="s">
        <v>22</v>
      </c>
      <c r="M183" s="26">
        <v>122.05</v>
      </c>
      <c r="N183" s="23">
        <v>0.6004</v>
      </c>
      <c r="O183" s="21">
        <v>200</v>
      </c>
      <c r="P183" s="21">
        <v>220</v>
      </c>
      <c r="Q183" s="21">
        <v>240</v>
      </c>
      <c r="R183" s="21"/>
      <c r="S183" s="21">
        <f>Q183</f>
        <v>240</v>
      </c>
      <c r="T183" s="23">
        <f t="shared" si="6"/>
        <v>144.096</v>
      </c>
      <c r="U183" s="27" t="s">
        <v>230</v>
      </c>
      <c r="V183" s="21" t="s">
        <v>384</v>
      </c>
      <c r="W183" s="21">
        <v>21</v>
      </c>
    </row>
    <row r="184" spans="1:23" s="25" customFormat="1" ht="12.75">
      <c r="A184" s="21">
        <v>12</v>
      </c>
      <c r="B184" s="21">
        <v>1</v>
      </c>
      <c r="C184" s="21">
        <v>2</v>
      </c>
      <c r="D184" s="21" t="s">
        <v>31</v>
      </c>
      <c r="E184" s="21" t="s">
        <v>25</v>
      </c>
      <c r="F184" s="21">
        <v>125</v>
      </c>
      <c r="G184" s="21" t="s">
        <v>218</v>
      </c>
      <c r="H184" s="21" t="s">
        <v>219</v>
      </c>
      <c r="I184" s="21" t="s">
        <v>219</v>
      </c>
      <c r="J184" s="21" t="s">
        <v>13</v>
      </c>
      <c r="K184" s="22">
        <v>30493</v>
      </c>
      <c r="L184" s="21" t="s">
        <v>12</v>
      </c>
      <c r="M184" s="26">
        <v>124.4</v>
      </c>
      <c r="N184" s="23">
        <v>0.5219</v>
      </c>
      <c r="O184" s="21">
        <v>240</v>
      </c>
      <c r="P184" s="31">
        <v>250</v>
      </c>
      <c r="Q184" s="21">
        <v>0</v>
      </c>
      <c r="R184" s="21"/>
      <c r="S184" s="21">
        <f>O184</f>
        <v>240</v>
      </c>
      <c r="T184" s="23">
        <f t="shared" si="6"/>
        <v>125.256</v>
      </c>
      <c r="U184" s="27"/>
      <c r="V184" s="21"/>
      <c r="W184" s="21">
        <v>12</v>
      </c>
    </row>
    <row r="185" spans="1:23" s="25" customFormat="1" ht="12.75">
      <c r="A185" s="21"/>
      <c r="B185" s="21"/>
      <c r="C185" s="21"/>
      <c r="D185" s="21"/>
      <c r="E185" s="21"/>
      <c r="F185" s="21"/>
      <c r="G185" s="24" t="s">
        <v>225</v>
      </c>
      <c r="H185" s="24" t="s">
        <v>519</v>
      </c>
      <c r="I185" s="21"/>
      <c r="J185" s="21"/>
      <c r="K185" s="22"/>
      <c r="L185" s="21"/>
      <c r="M185" s="26"/>
      <c r="N185" s="23"/>
      <c r="O185" s="21"/>
      <c r="P185" s="21"/>
      <c r="Q185" s="21"/>
      <c r="R185" s="21"/>
      <c r="S185" s="21"/>
      <c r="T185" s="23"/>
      <c r="U185" s="27"/>
      <c r="V185" s="21"/>
      <c r="W185" s="21"/>
    </row>
    <row r="186" spans="1:23" s="25" customFormat="1" ht="12.75">
      <c r="A186" s="21"/>
      <c r="B186" s="21"/>
      <c r="C186" s="21"/>
      <c r="D186" s="21"/>
      <c r="E186" s="21"/>
      <c r="F186" s="21"/>
      <c r="G186" s="24" t="s">
        <v>255</v>
      </c>
      <c r="H186" s="24" t="s">
        <v>514</v>
      </c>
      <c r="I186" s="21"/>
      <c r="J186" s="21"/>
      <c r="K186" s="22"/>
      <c r="L186" s="21"/>
      <c r="M186" s="26"/>
      <c r="N186" s="23"/>
      <c r="O186" s="21"/>
      <c r="P186" s="21"/>
      <c r="Q186" s="21"/>
      <c r="R186" s="21"/>
      <c r="S186" s="21"/>
      <c r="T186" s="23"/>
      <c r="U186" s="27"/>
      <c r="V186" s="21"/>
      <c r="W186" s="21"/>
    </row>
    <row r="187" spans="1:23" s="25" customFormat="1" ht="12.75">
      <c r="A187" s="21">
        <v>12</v>
      </c>
      <c r="B187" s="21">
        <v>1</v>
      </c>
      <c r="C187" s="21">
        <v>3</v>
      </c>
      <c r="D187" s="21" t="s">
        <v>31</v>
      </c>
      <c r="E187" s="21" t="s">
        <v>25</v>
      </c>
      <c r="F187" s="21">
        <v>75</v>
      </c>
      <c r="G187" s="21" t="s">
        <v>467</v>
      </c>
      <c r="H187" s="21" t="s">
        <v>468</v>
      </c>
      <c r="I187" s="21" t="s">
        <v>159</v>
      </c>
      <c r="J187" s="21" t="s">
        <v>159</v>
      </c>
      <c r="K187" s="22">
        <v>30497</v>
      </c>
      <c r="L187" s="21" t="s">
        <v>12</v>
      </c>
      <c r="M187" s="26">
        <v>74.6</v>
      </c>
      <c r="N187" s="23">
        <v>0.6673</v>
      </c>
      <c r="O187" s="21">
        <v>170</v>
      </c>
      <c r="P187" s="31">
        <v>190</v>
      </c>
      <c r="Q187" s="31">
        <v>190</v>
      </c>
      <c r="R187" s="21"/>
      <c r="S187" s="21">
        <f>O187</f>
        <v>170</v>
      </c>
      <c r="T187" s="23">
        <f>N187*S187</f>
        <v>113.441</v>
      </c>
      <c r="U187" s="27"/>
      <c r="V187" s="21"/>
      <c r="W187" s="21">
        <v>12</v>
      </c>
    </row>
    <row r="188" spans="1:23" s="25" customFormat="1" ht="12.75">
      <c r="A188" s="21">
        <v>12</v>
      </c>
      <c r="B188" s="21">
        <v>1</v>
      </c>
      <c r="C188" s="21">
        <v>3</v>
      </c>
      <c r="D188" s="21" t="s">
        <v>31</v>
      </c>
      <c r="E188" s="21" t="s">
        <v>25</v>
      </c>
      <c r="F188" s="21">
        <v>90</v>
      </c>
      <c r="G188" s="21" t="s">
        <v>512</v>
      </c>
      <c r="H188" s="21" t="s">
        <v>69</v>
      </c>
      <c r="I188" s="21" t="s">
        <v>69</v>
      </c>
      <c r="J188" s="21" t="s">
        <v>13</v>
      </c>
      <c r="K188" s="22">
        <v>35843</v>
      </c>
      <c r="L188" s="21" t="s">
        <v>26</v>
      </c>
      <c r="M188" s="26">
        <v>85.6</v>
      </c>
      <c r="N188" s="23">
        <v>0.6162</v>
      </c>
      <c r="O188" s="21">
        <v>180</v>
      </c>
      <c r="P188" s="21">
        <v>200</v>
      </c>
      <c r="Q188" s="31">
        <v>215</v>
      </c>
      <c r="R188" s="21"/>
      <c r="S188" s="21">
        <f>P188</f>
        <v>200</v>
      </c>
      <c r="T188" s="23">
        <f>N188*S188</f>
        <v>123.24</v>
      </c>
      <c r="U188" s="27"/>
      <c r="V188" s="21"/>
      <c r="W188" s="21">
        <v>12</v>
      </c>
    </row>
    <row r="189" spans="1:23" s="25" customFormat="1" ht="12.75">
      <c r="A189" s="21">
        <v>12</v>
      </c>
      <c r="B189" s="21">
        <v>1</v>
      </c>
      <c r="C189" s="21">
        <v>3</v>
      </c>
      <c r="D189" s="21" t="s">
        <v>31</v>
      </c>
      <c r="E189" s="21" t="s">
        <v>25</v>
      </c>
      <c r="F189" s="21">
        <v>90</v>
      </c>
      <c r="G189" s="21" t="s">
        <v>160</v>
      </c>
      <c r="H189" s="21" t="s">
        <v>20</v>
      </c>
      <c r="I189" s="21" t="s">
        <v>15</v>
      </c>
      <c r="J189" s="21" t="s">
        <v>13</v>
      </c>
      <c r="K189" s="22">
        <v>28873</v>
      </c>
      <c r="L189" s="21" t="s">
        <v>49</v>
      </c>
      <c r="M189" s="26">
        <v>88.75</v>
      </c>
      <c r="N189" s="23">
        <v>0.5901</v>
      </c>
      <c r="O189" s="21">
        <v>232.5</v>
      </c>
      <c r="P189" s="21">
        <v>282.5</v>
      </c>
      <c r="Q189" s="33">
        <v>290</v>
      </c>
      <c r="R189" s="21"/>
      <c r="S189" s="21">
        <f>P189</f>
        <v>282.5</v>
      </c>
      <c r="T189" s="23">
        <f>N189*S189</f>
        <v>166.70325</v>
      </c>
      <c r="U189" s="27"/>
      <c r="V189" s="21" t="s">
        <v>524</v>
      </c>
      <c r="W189" s="21">
        <v>12</v>
      </c>
    </row>
    <row r="190" spans="1:23" s="25" customFormat="1" ht="12.75">
      <c r="A190" s="21">
        <v>12</v>
      </c>
      <c r="B190" s="21">
        <v>1</v>
      </c>
      <c r="C190" s="21">
        <v>3</v>
      </c>
      <c r="D190" s="21" t="s">
        <v>31</v>
      </c>
      <c r="E190" s="21" t="s">
        <v>25</v>
      </c>
      <c r="F190" s="21">
        <v>90</v>
      </c>
      <c r="G190" s="21" t="s">
        <v>160</v>
      </c>
      <c r="H190" s="21" t="s">
        <v>20</v>
      </c>
      <c r="I190" s="21" t="s">
        <v>15</v>
      </c>
      <c r="J190" s="21" t="s">
        <v>13</v>
      </c>
      <c r="K190" s="22">
        <v>28873</v>
      </c>
      <c r="L190" s="21" t="s">
        <v>12</v>
      </c>
      <c r="M190" s="26">
        <v>88.75</v>
      </c>
      <c r="N190" s="23">
        <v>0.5901</v>
      </c>
      <c r="O190" s="21">
        <v>232.5</v>
      </c>
      <c r="P190" s="21">
        <v>282.5</v>
      </c>
      <c r="Q190" s="31">
        <v>290</v>
      </c>
      <c r="R190" s="21"/>
      <c r="S190" s="21">
        <f>P190</f>
        <v>282.5</v>
      </c>
      <c r="T190" s="23">
        <f>N190*S190</f>
        <v>166.70325</v>
      </c>
      <c r="U190" s="27"/>
      <c r="V190" s="21" t="s">
        <v>524</v>
      </c>
      <c r="W190" s="21">
        <v>12</v>
      </c>
    </row>
    <row r="191" spans="1:23" s="25" customFormat="1" ht="12.75">
      <c r="A191" s="21">
        <v>5</v>
      </c>
      <c r="B191" s="21">
        <v>2</v>
      </c>
      <c r="C191" s="21">
        <v>3</v>
      </c>
      <c r="D191" s="21" t="s">
        <v>31</v>
      </c>
      <c r="E191" s="21" t="s">
        <v>25</v>
      </c>
      <c r="F191" s="21">
        <v>90</v>
      </c>
      <c r="G191" s="21" t="s">
        <v>168</v>
      </c>
      <c r="H191" s="21" t="s">
        <v>41</v>
      </c>
      <c r="I191" s="21" t="s">
        <v>15</v>
      </c>
      <c r="J191" s="21" t="s">
        <v>13</v>
      </c>
      <c r="K191" s="22">
        <v>29371</v>
      </c>
      <c r="L191" s="21" t="s">
        <v>12</v>
      </c>
      <c r="M191" s="26">
        <v>87.45</v>
      </c>
      <c r="N191" s="23">
        <v>0.5956</v>
      </c>
      <c r="O191" s="21">
        <v>190</v>
      </c>
      <c r="P191" s="21">
        <v>202.5</v>
      </c>
      <c r="Q191" s="21">
        <v>210</v>
      </c>
      <c r="R191" s="21"/>
      <c r="S191" s="21">
        <f>Q191</f>
        <v>210</v>
      </c>
      <c r="T191" s="23">
        <f>N191*S191</f>
        <v>125.07600000000001</v>
      </c>
      <c r="U191" s="27"/>
      <c r="V191" s="21" t="s">
        <v>384</v>
      </c>
      <c r="W191" s="21">
        <v>5</v>
      </c>
    </row>
    <row r="192" spans="1:23" s="25" customFormat="1" ht="12.75">
      <c r="A192" s="21">
        <v>12</v>
      </c>
      <c r="B192" s="21">
        <v>1</v>
      </c>
      <c r="C192" s="21">
        <v>3</v>
      </c>
      <c r="D192" s="21" t="s">
        <v>31</v>
      </c>
      <c r="E192" s="21" t="s">
        <v>25</v>
      </c>
      <c r="F192" s="21">
        <v>125</v>
      </c>
      <c r="G192" s="21" t="s">
        <v>179</v>
      </c>
      <c r="H192" s="21" t="s">
        <v>30</v>
      </c>
      <c r="I192" s="21" t="s">
        <v>30</v>
      </c>
      <c r="J192" s="21" t="s">
        <v>13</v>
      </c>
      <c r="K192" s="22">
        <v>32668</v>
      </c>
      <c r="L192" s="21" t="s">
        <v>12</v>
      </c>
      <c r="M192" s="26">
        <v>123.8</v>
      </c>
      <c r="N192" s="23">
        <v>0.5227</v>
      </c>
      <c r="O192" s="21">
        <v>300</v>
      </c>
      <c r="P192" s="21">
        <v>315</v>
      </c>
      <c r="Q192" s="21">
        <v>326</v>
      </c>
      <c r="R192" s="21"/>
      <c r="S192" s="21">
        <f>Q192</f>
        <v>326</v>
      </c>
      <c r="T192" s="23">
        <f>N192*S192</f>
        <v>170.4002</v>
      </c>
      <c r="U192" s="27"/>
      <c r="V192" s="21"/>
      <c r="W192" s="21">
        <v>12</v>
      </c>
    </row>
    <row r="193" spans="1:23" s="25" customFormat="1" ht="12.75">
      <c r="A193" s="21"/>
      <c r="B193" s="21"/>
      <c r="C193" s="21"/>
      <c r="D193" s="21"/>
      <c r="E193" s="21"/>
      <c r="F193" s="21"/>
      <c r="G193" s="24" t="s">
        <v>225</v>
      </c>
      <c r="H193" s="24" t="s">
        <v>520</v>
      </c>
      <c r="I193" s="21"/>
      <c r="J193" s="21"/>
      <c r="K193" s="22"/>
      <c r="L193" s="21"/>
      <c r="M193" s="26"/>
      <c r="N193" s="23"/>
      <c r="O193" s="21"/>
      <c r="P193" s="21"/>
      <c r="Q193" s="21"/>
      <c r="R193" s="21"/>
      <c r="S193" s="21"/>
      <c r="T193" s="23"/>
      <c r="U193" s="27"/>
      <c r="V193" s="21"/>
      <c r="W193" s="21"/>
    </row>
    <row r="194" spans="1:23" s="25" customFormat="1" ht="12.75">
      <c r="A194" s="21"/>
      <c r="B194" s="21"/>
      <c r="C194" s="21"/>
      <c r="D194" s="21"/>
      <c r="E194" s="21"/>
      <c r="F194" s="21"/>
      <c r="G194" s="24" t="s">
        <v>255</v>
      </c>
      <c r="H194" s="24"/>
      <c r="I194" s="21"/>
      <c r="J194" s="21"/>
      <c r="K194" s="22"/>
      <c r="L194" s="21"/>
      <c r="M194" s="26"/>
      <c r="N194" s="23"/>
      <c r="O194" s="21"/>
      <c r="P194" s="21"/>
      <c r="Q194" s="21"/>
      <c r="R194" s="21"/>
      <c r="S194" s="21"/>
      <c r="T194" s="23"/>
      <c r="U194" s="27"/>
      <c r="V194" s="21"/>
      <c r="W194" s="21"/>
    </row>
    <row r="195" spans="1:23" s="25" customFormat="1" ht="12.75">
      <c r="A195" s="21">
        <v>12</v>
      </c>
      <c r="B195" s="21">
        <v>1</v>
      </c>
      <c r="C195" s="21"/>
      <c r="D195" s="21" t="s">
        <v>31</v>
      </c>
      <c r="E195" s="21" t="s">
        <v>451</v>
      </c>
      <c r="F195" s="21">
        <v>44</v>
      </c>
      <c r="G195" s="21" t="s">
        <v>454</v>
      </c>
      <c r="H195" s="21" t="s">
        <v>148</v>
      </c>
      <c r="I195" s="21" t="s">
        <v>15</v>
      </c>
      <c r="J195" s="21" t="s">
        <v>13</v>
      </c>
      <c r="K195" s="22">
        <v>40256</v>
      </c>
      <c r="L195" s="21" t="s">
        <v>59</v>
      </c>
      <c r="M195" s="26">
        <v>28.32</v>
      </c>
      <c r="N195" s="23">
        <v>1.6154</v>
      </c>
      <c r="O195" s="21">
        <v>22.5</v>
      </c>
      <c r="P195" s="21">
        <v>25</v>
      </c>
      <c r="Q195" s="21">
        <v>27.5</v>
      </c>
      <c r="R195" s="21"/>
      <c r="S195" s="24">
        <v>27.5</v>
      </c>
      <c r="T195" s="23">
        <f aca="true" t="shared" si="7" ref="T195:T209">N195*S195</f>
        <v>44.4235</v>
      </c>
      <c r="U195" s="27"/>
      <c r="V195" s="21" t="s">
        <v>482</v>
      </c>
      <c r="W195" s="21">
        <v>12</v>
      </c>
    </row>
    <row r="196" spans="1:23" s="25" customFormat="1" ht="12.75">
      <c r="A196" s="21">
        <v>5</v>
      </c>
      <c r="B196" s="21">
        <v>2</v>
      </c>
      <c r="C196" s="21"/>
      <c r="D196" s="21" t="s">
        <v>31</v>
      </c>
      <c r="E196" s="21" t="s">
        <v>451</v>
      </c>
      <c r="F196" s="21">
        <v>44</v>
      </c>
      <c r="G196" s="21" t="s">
        <v>453</v>
      </c>
      <c r="H196" s="21" t="s">
        <v>148</v>
      </c>
      <c r="I196" s="21" t="s">
        <v>15</v>
      </c>
      <c r="J196" s="21" t="s">
        <v>13</v>
      </c>
      <c r="K196" s="22">
        <v>40583</v>
      </c>
      <c r="L196" s="21" t="s">
        <v>59</v>
      </c>
      <c r="M196" s="26">
        <v>38.72</v>
      </c>
      <c r="N196" s="23">
        <v>1.6154</v>
      </c>
      <c r="O196" s="21">
        <v>20</v>
      </c>
      <c r="P196" s="31">
        <v>0</v>
      </c>
      <c r="Q196" s="31">
        <v>0</v>
      </c>
      <c r="R196" s="21"/>
      <c r="S196" s="24">
        <v>20</v>
      </c>
      <c r="T196" s="23">
        <f t="shared" si="7"/>
        <v>32.308</v>
      </c>
      <c r="U196" s="27"/>
      <c r="V196" s="21" t="s">
        <v>482</v>
      </c>
      <c r="W196" s="21">
        <v>5</v>
      </c>
    </row>
    <row r="197" spans="1:23" s="25" customFormat="1" ht="12.75">
      <c r="A197" s="21">
        <v>3</v>
      </c>
      <c r="B197" s="21">
        <v>3</v>
      </c>
      <c r="C197" s="21"/>
      <c r="D197" s="21" t="s">
        <v>31</v>
      </c>
      <c r="E197" s="21" t="s">
        <v>451</v>
      </c>
      <c r="F197" s="21">
        <v>44</v>
      </c>
      <c r="G197" s="21" t="s">
        <v>452</v>
      </c>
      <c r="H197" s="21" t="s">
        <v>148</v>
      </c>
      <c r="I197" s="21" t="s">
        <v>15</v>
      </c>
      <c r="J197" s="21" t="s">
        <v>13</v>
      </c>
      <c r="K197" s="22">
        <v>40942</v>
      </c>
      <c r="L197" s="21" t="s">
        <v>59</v>
      </c>
      <c r="M197" s="26">
        <v>25.66</v>
      </c>
      <c r="N197" s="23">
        <v>1.6154</v>
      </c>
      <c r="O197" s="31">
        <v>12.5</v>
      </c>
      <c r="P197" s="31">
        <v>12.5</v>
      </c>
      <c r="Q197" s="21">
        <v>12.5</v>
      </c>
      <c r="R197" s="21"/>
      <c r="S197" s="24">
        <v>12.5</v>
      </c>
      <c r="T197" s="23">
        <f t="shared" si="7"/>
        <v>20.1925</v>
      </c>
      <c r="U197" s="27"/>
      <c r="V197" s="21" t="s">
        <v>482</v>
      </c>
      <c r="W197" s="21">
        <v>3</v>
      </c>
    </row>
    <row r="198" spans="1:23" s="25" customFormat="1" ht="12.75">
      <c r="A198" s="21">
        <v>12</v>
      </c>
      <c r="B198" s="21">
        <v>1</v>
      </c>
      <c r="C198" s="21"/>
      <c r="D198" s="21" t="s">
        <v>31</v>
      </c>
      <c r="E198" s="21" t="s">
        <v>451</v>
      </c>
      <c r="F198" s="21">
        <v>67.5</v>
      </c>
      <c r="G198" s="21" t="s">
        <v>75</v>
      </c>
      <c r="H198" s="21" t="s">
        <v>46</v>
      </c>
      <c r="I198" s="21" t="s">
        <v>46</v>
      </c>
      <c r="J198" s="21" t="s">
        <v>13</v>
      </c>
      <c r="K198" s="22">
        <v>38118</v>
      </c>
      <c r="L198" s="21" t="s">
        <v>21</v>
      </c>
      <c r="M198" s="26">
        <v>65.1</v>
      </c>
      <c r="N198" s="23">
        <v>0.9229</v>
      </c>
      <c r="O198" s="21">
        <v>72.5</v>
      </c>
      <c r="P198" s="21">
        <v>77.5</v>
      </c>
      <c r="Q198" s="21">
        <v>80</v>
      </c>
      <c r="R198" s="21"/>
      <c r="S198" s="24">
        <v>80</v>
      </c>
      <c r="T198" s="23">
        <f t="shared" si="7"/>
        <v>73.83200000000001</v>
      </c>
      <c r="U198" s="27"/>
      <c r="V198" s="21" t="s">
        <v>481</v>
      </c>
      <c r="W198" s="21">
        <v>12</v>
      </c>
    </row>
    <row r="199" spans="1:23" s="25" customFormat="1" ht="12.75">
      <c r="A199" s="21">
        <v>12</v>
      </c>
      <c r="B199" s="21">
        <v>1</v>
      </c>
      <c r="C199" s="21"/>
      <c r="D199" s="21" t="s">
        <v>31</v>
      </c>
      <c r="E199" s="21" t="s">
        <v>451</v>
      </c>
      <c r="F199" s="21">
        <v>75</v>
      </c>
      <c r="G199" s="21" t="s">
        <v>455</v>
      </c>
      <c r="H199" s="21" t="s">
        <v>220</v>
      </c>
      <c r="I199" s="21" t="s">
        <v>15</v>
      </c>
      <c r="J199" s="21" t="s">
        <v>13</v>
      </c>
      <c r="K199" s="22">
        <v>27253</v>
      </c>
      <c r="L199" s="21" t="s">
        <v>49</v>
      </c>
      <c r="M199" s="26">
        <v>72.3</v>
      </c>
      <c r="N199" s="23">
        <v>0.7055</v>
      </c>
      <c r="O199" s="21">
        <v>105</v>
      </c>
      <c r="P199" s="31">
        <v>110</v>
      </c>
      <c r="Q199" s="31">
        <v>110</v>
      </c>
      <c r="R199" s="21"/>
      <c r="S199" s="24">
        <v>105</v>
      </c>
      <c r="T199" s="23">
        <f t="shared" si="7"/>
        <v>74.0775</v>
      </c>
      <c r="U199" s="27"/>
      <c r="V199" s="21" t="s">
        <v>253</v>
      </c>
      <c r="W199" s="21">
        <v>12</v>
      </c>
    </row>
    <row r="200" spans="1:23" s="25" customFormat="1" ht="12.75">
      <c r="A200" s="21">
        <v>12</v>
      </c>
      <c r="B200" s="21">
        <v>1</v>
      </c>
      <c r="C200" s="21"/>
      <c r="D200" s="21" t="s">
        <v>31</v>
      </c>
      <c r="E200" s="21" t="s">
        <v>451</v>
      </c>
      <c r="F200" s="21">
        <v>75</v>
      </c>
      <c r="G200" s="21" t="s">
        <v>456</v>
      </c>
      <c r="H200" s="21" t="s">
        <v>220</v>
      </c>
      <c r="I200" s="21" t="s">
        <v>15</v>
      </c>
      <c r="J200" s="21" t="s">
        <v>13</v>
      </c>
      <c r="K200" s="22">
        <v>34314</v>
      </c>
      <c r="L200" s="21" t="s">
        <v>12</v>
      </c>
      <c r="M200" s="26">
        <v>74.4</v>
      </c>
      <c r="N200" s="23">
        <v>0.6687</v>
      </c>
      <c r="O200" s="21">
        <v>105</v>
      </c>
      <c r="P200" s="21">
        <v>110</v>
      </c>
      <c r="Q200" s="31">
        <v>115</v>
      </c>
      <c r="R200" s="21"/>
      <c r="S200" s="24">
        <v>110</v>
      </c>
      <c r="T200" s="23">
        <f t="shared" si="7"/>
        <v>73.557</v>
      </c>
      <c r="U200" s="27"/>
      <c r="V200" s="21"/>
      <c r="W200" s="21">
        <v>12</v>
      </c>
    </row>
    <row r="201" spans="1:23" s="25" customFormat="1" ht="12.75">
      <c r="A201" s="21">
        <v>0</v>
      </c>
      <c r="B201" s="21" t="s">
        <v>348</v>
      </c>
      <c r="C201" s="21"/>
      <c r="D201" s="21" t="s">
        <v>31</v>
      </c>
      <c r="E201" s="21" t="s">
        <v>451</v>
      </c>
      <c r="F201" s="21">
        <v>75</v>
      </c>
      <c r="G201" s="21" t="s">
        <v>467</v>
      </c>
      <c r="H201" s="21" t="s">
        <v>159</v>
      </c>
      <c r="I201" s="21" t="s">
        <v>159</v>
      </c>
      <c r="J201" s="21" t="s">
        <v>159</v>
      </c>
      <c r="K201" s="22">
        <v>31228</v>
      </c>
      <c r="L201" s="21" t="s">
        <v>12</v>
      </c>
      <c r="M201" s="26">
        <v>74.6</v>
      </c>
      <c r="N201" s="23">
        <v>0.6673</v>
      </c>
      <c r="O201" s="31">
        <v>187.5</v>
      </c>
      <c r="P201" s="31">
        <v>0</v>
      </c>
      <c r="Q201" s="31">
        <v>0</v>
      </c>
      <c r="R201" s="21"/>
      <c r="S201" s="24">
        <v>0</v>
      </c>
      <c r="T201" s="23">
        <f t="shared" si="7"/>
        <v>0</v>
      </c>
      <c r="U201" s="27"/>
      <c r="V201" s="21"/>
      <c r="W201" s="21">
        <v>0</v>
      </c>
    </row>
    <row r="202" spans="1:23" s="25" customFormat="1" ht="12.75">
      <c r="A202" s="21">
        <v>12</v>
      </c>
      <c r="B202" s="21">
        <v>1</v>
      </c>
      <c r="C202" s="21"/>
      <c r="D202" s="21" t="s">
        <v>31</v>
      </c>
      <c r="E202" s="21" t="s">
        <v>451</v>
      </c>
      <c r="F202" s="21">
        <v>90</v>
      </c>
      <c r="G202" s="21" t="s">
        <v>457</v>
      </c>
      <c r="H202" s="21" t="s">
        <v>458</v>
      </c>
      <c r="I202" s="21" t="s">
        <v>15</v>
      </c>
      <c r="J202" s="21" t="s">
        <v>13</v>
      </c>
      <c r="K202" s="22">
        <v>25713</v>
      </c>
      <c r="L202" s="21" t="s">
        <v>22</v>
      </c>
      <c r="M202" s="26">
        <v>85.9</v>
      </c>
      <c r="N202" s="23">
        <v>0.6732</v>
      </c>
      <c r="O202" s="21">
        <v>105</v>
      </c>
      <c r="P202" s="21">
        <v>110</v>
      </c>
      <c r="Q202" s="21">
        <v>115</v>
      </c>
      <c r="R202" s="21"/>
      <c r="S202" s="24">
        <v>115</v>
      </c>
      <c r="T202" s="23">
        <f t="shared" si="7"/>
        <v>77.418</v>
      </c>
      <c r="U202" s="27"/>
      <c r="V202" s="21"/>
      <c r="W202" s="21">
        <v>12</v>
      </c>
    </row>
    <row r="203" spans="1:23" ht="12.75">
      <c r="A203" s="21">
        <v>12</v>
      </c>
      <c r="B203" s="21">
        <v>1</v>
      </c>
      <c r="C203" s="21"/>
      <c r="D203" s="21" t="s">
        <v>464</v>
      </c>
      <c r="E203" s="21" t="s">
        <v>451</v>
      </c>
      <c r="F203" s="21">
        <v>90</v>
      </c>
      <c r="G203" s="21" t="s">
        <v>465</v>
      </c>
      <c r="H203" s="21" t="s">
        <v>85</v>
      </c>
      <c r="I203" s="21" t="s">
        <v>85</v>
      </c>
      <c r="J203" s="21" t="s">
        <v>13</v>
      </c>
      <c r="K203" s="22">
        <v>22300</v>
      </c>
      <c r="L203" s="21" t="s">
        <v>47</v>
      </c>
      <c r="M203" s="26">
        <v>88.6</v>
      </c>
      <c r="N203" s="23">
        <v>0.9072</v>
      </c>
      <c r="O203" s="21">
        <v>135</v>
      </c>
      <c r="P203" s="21">
        <v>140</v>
      </c>
      <c r="Q203" s="21">
        <v>145</v>
      </c>
      <c r="R203" s="21"/>
      <c r="S203" s="24">
        <v>145</v>
      </c>
      <c r="T203" s="23">
        <f t="shared" si="7"/>
        <v>131.544</v>
      </c>
      <c r="U203" s="21"/>
      <c r="V203" s="21"/>
      <c r="W203" s="21">
        <v>12</v>
      </c>
    </row>
    <row r="204" spans="1:23" s="25" customFormat="1" ht="12.75">
      <c r="A204" s="21">
        <v>5</v>
      </c>
      <c r="B204" s="21">
        <v>2</v>
      </c>
      <c r="C204" s="21"/>
      <c r="D204" s="21" t="s">
        <v>31</v>
      </c>
      <c r="E204" s="21" t="s">
        <v>451</v>
      </c>
      <c r="F204" s="21">
        <v>90</v>
      </c>
      <c r="G204" s="21" t="s">
        <v>460</v>
      </c>
      <c r="H204" s="21" t="s">
        <v>479</v>
      </c>
      <c r="I204" s="21" t="s">
        <v>15</v>
      </c>
      <c r="J204" s="21" t="s">
        <v>13</v>
      </c>
      <c r="K204" s="22">
        <v>22487</v>
      </c>
      <c r="L204" s="21" t="s">
        <v>47</v>
      </c>
      <c r="M204" s="26">
        <v>84.75</v>
      </c>
      <c r="N204" s="23">
        <v>0.8995</v>
      </c>
      <c r="O204" s="21">
        <v>115</v>
      </c>
      <c r="P204" s="21">
        <v>120</v>
      </c>
      <c r="Q204" s="21">
        <v>125</v>
      </c>
      <c r="R204" s="21"/>
      <c r="S204" s="24">
        <v>125</v>
      </c>
      <c r="T204" s="23">
        <f t="shared" si="7"/>
        <v>112.4375</v>
      </c>
      <c r="U204" s="27"/>
      <c r="V204" s="21"/>
      <c r="W204" s="21">
        <v>5</v>
      </c>
    </row>
    <row r="205" spans="1:23" s="25" customFormat="1" ht="12.75">
      <c r="A205" s="21">
        <v>12</v>
      </c>
      <c r="B205" s="21">
        <v>1</v>
      </c>
      <c r="C205" s="21"/>
      <c r="D205" s="21" t="s">
        <v>31</v>
      </c>
      <c r="E205" s="21" t="s">
        <v>451</v>
      </c>
      <c r="F205" s="21">
        <v>90</v>
      </c>
      <c r="G205" s="21" t="s">
        <v>74</v>
      </c>
      <c r="H205" s="21" t="s">
        <v>220</v>
      </c>
      <c r="I205" s="21" t="s">
        <v>15</v>
      </c>
      <c r="J205" s="21" t="s">
        <v>13</v>
      </c>
      <c r="K205" s="22">
        <v>34487</v>
      </c>
      <c r="L205" s="21" t="s">
        <v>466</v>
      </c>
      <c r="M205" s="26">
        <v>84.35</v>
      </c>
      <c r="N205" s="23">
        <v>0.6102</v>
      </c>
      <c r="O205" s="21">
        <v>170</v>
      </c>
      <c r="P205" s="21">
        <v>175</v>
      </c>
      <c r="Q205" s="21">
        <v>180</v>
      </c>
      <c r="R205" s="21"/>
      <c r="S205" s="24">
        <v>180</v>
      </c>
      <c r="T205" s="23">
        <f t="shared" si="7"/>
        <v>109.836</v>
      </c>
      <c r="U205" s="27"/>
      <c r="V205" s="21"/>
      <c r="W205" s="21">
        <v>12</v>
      </c>
    </row>
    <row r="206" spans="1:23" s="25" customFormat="1" ht="12.75">
      <c r="A206" s="21">
        <v>12</v>
      </c>
      <c r="B206" s="21">
        <v>1</v>
      </c>
      <c r="C206" s="21"/>
      <c r="D206" s="21" t="s">
        <v>31</v>
      </c>
      <c r="E206" s="21" t="s">
        <v>451</v>
      </c>
      <c r="F206" s="21">
        <v>100</v>
      </c>
      <c r="G206" s="21" t="s">
        <v>461</v>
      </c>
      <c r="H206" s="21" t="s">
        <v>479</v>
      </c>
      <c r="I206" s="21" t="s">
        <v>15</v>
      </c>
      <c r="J206" s="21" t="s">
        <v>13</v>
      </c>
      <c r="K206" s="22">
        <v>21851</v>
      </c>
      <c r="L206" s="21" t="s">
        <v>47</v>
      </c>
      <c r="M206" s="26">
        <v>95</v>
      </c>
      <c r="N206" s="23">
        <v>0.9028</v>
      </c>
      <c r="O206" s="21">
        <v>120</v>
      </c>
      <c r="P206" s="21">
        <v>130</v>
      </c>
      <c r="Q206" s="43">
        <v>135</v>
      </c>
      <c r="R206" s="21"/>
      <c r="S206" s="24">
        <v>130</v>
      </c>
      <c r="T206" s="23">
        <f t="shared" si="7"/>
        <v>117.364</v>
      </c>
      <c r="U206" s="27"/>
      <c r="V206" s="21" t="s">
        <v>480</v>
      </c>
      <c r="W206" s="21">
        <v>12</v>
      </c>
    </row>
    <row r="207" spans="1:23" s="25" customFormat="1" ht="12.75">
      <c r="A207" s="21">
        <v>12</v>
      </c>
      <c r="B207" s="21">
        <v>1</v>
      </c>
      <c r="C207" s="21"/>
      <c r="D207" s="21" t="s">
        <v>31</v>
      </c>
      <c r="E207" s="21" t="s">
        <v>451</v>
      </c>
      <c r="F207" s="21">
        <v>100</v>
      </c>
      <c r="G207" s="21" t="s">
        <v>459</v>
      </c>
      <c r="H207" s="21" t="s">
        <v>479</v>
      </c>
      <c r="I207" s="21" t="s">
        <v>15</v>
      </c>
      <c r="J207" s="21" t="s">
        <v>13</v>
      </c>
      <c r="K207" s="22">
        <v>37338</v>
      </c>
      <c r="L207" s="21" t="s">
        <v>23</v>
      </c>
      <c r="M207" s="26">
        <v>94.3</v>
      </c>
      <c r="N207" s="23">
        <v>0.6157</v>
      </c>
      <c r="O207" s="21">
        <v>110</v>
      </c>
      <c r="P207" s="21">
        <v>120</v>
      </c>
      <c r="Q207" s="43">
        <v>130</v>
      </c>
      <c r="R207" s="21"/>
      <c r="S207" s="24">
        <v>120</v>
      </c>
      <c r="T207" s="23">
        <f t="shared" si="7"/>
        <v>73.884</v>
      </c>
      <c r="U207" s="27"/>
      <c r="V207" s="21" t="s">
        <v>480</v>
      </c>
      <c r="W207" s="21">
        <v>12</v>
      </c>
    </row>
    <row r="208" spans="1:23" s="25" customFormat="1" ht="12.75">
      <c r="A208" s="21">
        <v>12</v>
      </c>
      <c r="B208" s="21">
        <v>1</v>
      </c>
      <c r="C208" s="21"/>
      <c r="D208" s="21" t="s">
        <v>31</v>
      </c>
      <c r="E208" s="21" t="s">
        <v>451</v>
      </c>
      <c r="F208" s="21">
        <v>110</v>
      </c>
      <c r="G208" s="21" t="s">
        <v>462</v>
      </c>
      <c r="H208" s="21" t="s">
        <v>220</v>
      </c>
      <c r="I208" s="21" t="s">
        <v>15</v>
      </c>
      <c r="J208" s="21" t="s">
        <v>13</v>
      </c>
      <c r="K208" s="22">
        <v>27614</v>
      </c>
      <c r="L208" s="21" t="s">
        <v>49</v>
      </c>
      <c r="M208" s="26">
        <v>109.4</v>
      </c>
      <c r="N208" s="23">
        <v>0.5469</v>
      </c>
      <c r="O208" s="21">
        <v>120</v>
      </c>
      <c r="P208" s="21">
        <v>130</v>
      </c>
      <c r="Q208" s="43">
        <v>140</v>
      </c>
      <c r="R208" s="21"/>
      <c r="S208" s="24">
        <v>130</v>
      </c>
      <c r="T208" s="23">
        <f t="shared" si="7"/>
        <v>71.09700000000001</v>
      </c>
      <c r="U208" s="27"/>
      <c r="V208" s="21" t="s">
        <v>253</v>
      </c>
      <c r="W208" s="21">
        <v>12</v>
      </c>
    </row>
    <row r="209" spans="1:23" s="25" customFormat="1" ht="12.75">
      <c r="A209" s="21">
        <v>12</v>
      </c>
      <c r="B209" s="21">
        <v>1</v>
      </c>
      <c r="C209" s="21"/>
      <c r="D209" s="21" t="s">
        <v>31</v>
      </c>
      <c r="E209" s="21" t="s">
        <v>451</v>
      </c>
      <c r="F209" s="21">
        <v>125</v>
      </c>
      <c r="G209" s="21" t="s">
        <v>463</v>
      </c>
      <c r="H209" s="21" t="s">
        <v>46</v>
      </c>
      <c r="I209" s="21" t="s">
        <v>46</v>
      </c>
      <c r="J209" s="21" t="s">
        <v>13</v>
      </c>
      <c r="K209" s="22">
        <v>31930</v>
      </c>
      <c r="L209" s="21" t="s">
        <v>12</v>
      </c>
      <c r="M209" s="26">
        <v>118.7</v>
      </c>
      <c r="N209" s="23">
        <v>0.5282</v>
      </c>
      <c r="O209" s="21">
        <v>130</v>
      </c>
      <c r="P209" s="21">
        <v>142.5</v>
      </c>
      <c r="Q209" s="21">
        <v>145</v>
      </c>
      <c r="R209" s="21"/>
      <c r="S209" s="24">
        <v>145</v>
      </c>
      <c r="T209" s="23">
        <f t="shared" si="7"/>
        <v>76.589</v>
      </c>
      <c r="U209" s="27"/>
      <c r="V209" s="21" t="s">
        <v>478</v>
      </c>
      <c r="W209" s="21">
        <v>12</v>
      </c>
    </row>
    <row r="210" spans="1:23" s="25" customFormat="1" ht="12.75">
      <c r="A210" s="21"/>
      <c r="B210" s="21"/>
      <c r="C210" s="21"/>
      <c r="D210" s="21"/>
      <c r="E210" s="21"/>
      <c r="F210" s="21"/>
      <c r="G210" s="24" t="s">
        <v>521</v>
      </c>
      <c r="H210" s="24" t="s">
        <v>520</v>
      </c>
      <c r="I210" s="21"/>
      <c r="J210" s="21"/>
      <c r="K210" s="22"/>
      <c r="L210" s="21"/>
      <c r="M210" s="26"/>
      <c r="N210" s="23"/>
      <c r="O210" s="21"/>
      <c r="P210" s="21"/>
      <c r="Q210" s="21"/>
      <c r="R210" s="21"/>
      <c r="S210" s="21"/>
      <c r="T210" s="23"/>
      <c r="U210" s="27"/>
      <c r="V210" s="21"/>
      <c r="W210" s="21"/>
    </row>
    <row r="211" spans="1:23" s="25" customFormat="1" ht="12.75">
      <c r="A211" s="21"/>
      <c r="B211" s="21"/>
      <c r="C211" s="21"/>
      <c r="D211" s="21"/>
      <c r="E211" s="21"/>
      <c r="F211" s="21"/>
      <c r="G211" s="24" t="s">
        <v>227</v>
      </c>
      <c r="H211" s="24"/>
      <c r="I211" s="21"/>
      <c r="J211" s="21"/>
      <c r="K211" s="22"/>
      <c r="L211" s="21"/>
      <c r="M211" s="26"/>
      <c r="N211" s="23"/>
      <c r="O211" s="21"/>
      <c r="P211" s="21"/>
      <c r="Q211" s="21"/>
      <c r="R211" s="21"/>
      <c r="S211" s="21"/>
      <c r="T211" s="23"/>
      <c r="U211" s="27"/>
      <c r="V211" s="21"/>
      <c r="W211" s="21"/>
    </row>
    <row r="212" spans="1:23" s="25" customFormat="1" ht="12.75">
      <c r="A212" s="21">
        <v>12</v>
      </c>
      <c r="B212" s="21">
        <v>1</v>
      </c>
      <c r="C212" s="21"/>
      <c r="D212" s="21" t="s">
        <v>24</v>
      </c>
      <c r="E212" s="21" t="s">
        <v>451</v>
      </c>
      <c r="F212" s="21">
        <v>44</v>
      </c>
      <c r="G212" s="21" t="s">
        <v>484</v>
      </c>
      <c r="H212" s="21" t="s">
        <v>148</v>
      </c>
      <c r="I212" s="21" t="s">
        <v>15</v>
      </c>
      <c r="J212" s="21" t="s">
        <v>13</v>
      </c>
      <c r="K212" s="22">
        <v>39130</v>
      </c>
      <c r="L212" s="21" t="s">
        <v>59</v>
      </c>
      <c r="M212" s="26">
        <v>43.34</v>
      </c>
      <c r="N212" s="23">
        <v>1.3751</v>
      </c>
      <c r="O212" s="21">
        <v>22.5</v>
      </c>
      <c r="P212" s="21">
        <v>25</v>
      </c>
      <c r="Q212" s="43">
        <v>30</v>
      </c>
      <c r="R212" s="21"/>
      <c r="S212" s="24">
        <v>25</v>
      </c>
      <c r="T212" s="23">
        <f>N212*S212</f>
        <v>34.3775</v>
      </c>
      <c r="U212" s="27"/>
      <c r="V212" s="21" t="s">
        <v>387</v>
      </c>
      <c r="W212" s="21">
        <v>12</v>
      </c>
    </row>
    <row r="213" spans="1:23" s="25" customFormat="1" ht="12.75">
      <c r="A213" s="21">
        <v>12</v>
      </c>
      <c r="B213" s="21">
        <v>1</v>
      </c>
      <c r="C213" s="21"/>
      <c r="D213" s="21" t="s">
        <v>24</v>
      </c>
      <c r="E213" s="21" t="s">
        <v>451</v>
      </c>
      <c r="F213" s="21">
        <v>48</v>
      </c>
      <c r="G213" s="21" t="s">
        <v>483</v>
      </c>
      <c r="H213" s="21" t="s">
        <v>148</v>
      </c>
      <c r="I213" s="21" t="s">
        <v>15</v>
      </c>
      <c r="J213" s="21" t="s">
        <v>13</v>
      </c>
      <c r="K213" s="22">
        <v>39022</v>
      </c>
      <c r="L213" s="21" t="s">
        <v>59</v>
      </c>
      <c r="M213" s="26">
        <v>47.26</v>
      </c>
      <c r="N213" s="23">
        <v>1.2908</v>
      </c>
      <c r="O213" s="21">
        <v>20</v>
      </c>
      <c r="P213" s="21">
        <v>22.5</v>
      </c>
      <c r="Q213" s="43">
        <v>25</v>
      </c>
      <c r="R213" s="21"/>
      <c r="S213" s="24">
        <v>22.5</v>
      </c>
      <c r="T213" s="23">
        <f>N213*S213</f>
        <v>29.043</v>
      </c>
      <c r="U213" s="27"/>
      <c r="V213" s="21" t="s">
        <v>387</v>
      </c>
      <c r="W213" s="21">
        <v>12</v>
      </c>
    </row>
    <row r="214" spans="1:23" s="25" customFormat="1" ht="12.75">
      <c r="A214" s="21">
        <v>12</v>
      </c>
      <c r="B214" s="21">
        <v>1</v>
      </c>
      <c r="C214" s="21"/>
      <c r="D214" s="21" t="s">
        <v>24</v>
      </c>
      <c r="E214" s="21" t="s">
        <v>451</v>
      </c>
      <c r="F214" s="21">
        <v>56</v>
      </c>
      <c r="G214" s="21" t="s">
        <v>487</v>
      </c>
      <c r="H214" s="21" t="s">
        <v>148</v>
      </c>
      <c r="I214" s="21" t="s">
        <v>15</v>
      </c>
      <c r="J214" s="21" t="s">
        <v>13</v>
      </c>
      <c r="K214" s="22">
        <v>38069</v>
      </c>
      <c r="L214" s="21" t="s">
        <v>21</v>
      </c>
      <c r="M214" s="26">
        <v>54.26</v>
      </c>
      <c r="N214" s="23">
        <v>1.1013</v>
      </c>
      <c r="O214" s="31">
        <v>40</v>
      </c>
      <c r="P214" s="21">
        <v>42.5</v>
      </c>
      <c r="Q214" s="43">
        <v>47.5</v>
      </c>
      <c r="R214" s="21"/>
      <c r="S214" s="24">
        <v>42.5</v>
      </c>
      <c r="T214" s="23">
        <f>N214*S214</f>
        <v>46.80525</v>
      </c>
      <c r="U214" s="27"/>
      <c r="V214" s="21" t="s">
        <v>387</v>
      </c>
      <c r="W214" s="21">
        <v>12</v>
      </c>
    </row>
    <row r="215" spans="1:23" s="25" customFormat="1" ht="12.75">
      <c r="A215" s="21">
        <v>12</v>
      </c>
      <c r="B215" s="21">
        <v>1</v>
      </c>
      <c r="C215" s="21"/>
      <c r="D215" s="21" t="s">
        <v>24</v>
      </c>
      <c r="E215" s="21" t="s">
        <v>451</v>
      </c>
      <c r="F215" s="21">
        <v>60</v>
      </c>
      <c r="G215" s="21" t="s">
        <v>491</v>
      </c>
      <c r="H215" s="21" t="s">
        <v>159</v>
      </c>
      <c r="I215" s="21" t="s">
        <v>159</v>
      </c>
      <c r="J215" s="21" t="s">
        <v>159</v>
      </c>
      <c r="K215" s="22">
        <v>28431</v>
      </c>
      <c r="L215" s="21" t="s">
        <v>49</v>
      </c>
      <c r="M215" s="26">
        <v>58.48</v>
      </c>
      <c r="N215" s="23">
        <v>0.8814</v>
      </c>
      <c r="O215" s="21">
        <v>77.5</v>
      </c>
      <c r="P215" s="21">
        <v>82.5</v>
      </c>
      <c r="Q215" s="21">
        <v>85</v>
      </c>
      <c r="R215" s="21"/>
      <c r="S215" s="24">
        <v>85</v>
      </c>
      <c r="T215" s="23">
        <f>N215*S215</f>
        <v>74.919</v>
      </c>
      <c r="U215" s="27"/>
      <c r="V215" s="21" t="s">
        <v>522</v>
      </c>
      <c r="W215" s="21">
        <v>12</v>
      </c>
    </row>
    <row r="216" spans="1:23" s="25" customFormat="1" ht="12.75">
      <c r="A216" s="21"/>
      <c r="B216" s="21"/>
      <c r="C216" s="21"/>
      <c r="D216" s="21"/>
      <c r="E216" s="21"/>
      <c r="F216" s="21"/>
      <c r="G216" s="24" t="s">
        <v>521</v>
      </c>
      <c r="H216" s="24" t="s">
        <v>520</v>
      </c>
      <c r="I216" s="21"/>
      <c r="J216" s="21"/>
      <c r="K216" s="22"/>
      <c r="L216" s="21"/>
      <c r="M216" s="26"/>
      <c r="N216" s="23"/>
      <c r="O216" s="21"/>
      <c r="P216" s="21"/>
      <c r="Q216" s="21"/>
      <c r="R216" s="21"/>
      <c r="S216" s="21"/>
      <c r="T216" s="23"/>
      <c r="U216" s="27"/>
      <c r="V216" s="21"/>
      <c r="W216" s="21"/>
    </row>
    <row r="217" spans="1:23" s="25" customFormat="1" ht="12.75">
      <c r="A217" s="21"/>
      <c r="B217" s="21"/>
      <c r="C217" s="21"/>
      <c r="D217" s="21"/>
      <c r="E217" s="21"/>
      <c r="F217" s="21"/>
      <c r="G217" s="24" t="s">
        <v>255</v>
      </c>
      <c r="H217" s="24"/>
      <c r="I217" s="21"/>
      <c r="J217" s="21"/>
      <c r="K217" s="22"/>
      <c r="L217" s="21"/>
      <c r="M217" s="26"/>
      <c r="N217" s="23"/>
      <c r="O217" s="21"/>
      <c r="P217" s="21"/>
      <c r="Q217" s="21"/>
      <c r="R217" s="21"/>
      <c r="S217" s="21"/>
      <c r="T217" s="23"/>
      <c r="U217" s="27"/>
      <c r="V217" s="21"/>
      <c r="W217" s="21"/>
    </row>
    <row r="218" spans="1:23" s="25" customFormat="1" ht="12.75">
      <c r="A218" s="21">
        <v>12</v>
      </c>
      <c r="B218" s="21">
        <v>1</v>
      </c>
      <c r="C218" s="21"/>
      <c r="D218" s="21" t="s">
        <v>24</v>
      </c>
      <c r="E218" s="21" t="s">
        <v>451</v>
      </c>
      <c r="F218" s="21">
        <v>44</v>
      </c>
      <c r="G218" s="21" t="s">
        <v>485</v>
      </c>
      <c r="H218" s="21" t="s">
        <v>148</v>
      </c>
      <c r="I218" s="21" t="s">
        <v>15</v>
      </c>
      <c r="J218" s="21" t="s">
        <v>13</v>
      </c>
      <c r="K218" s="22">
        <v>39003</v>
      </c>
      <c r="L218" s="21" t="s">
        <v>59</v>
      </c>
      <c r="M218" s="26">
        <v>41.7</v>
      </c>
      <c r="N218" s="23">
        <v>1.5334</v>
      </c>
      <c r="O218" s="21">
        <v>35</v>
      </c>
      <c r="P218" s="21">
        <v>40</v>
      </c>
      <c r="Q218" s="43">
        <v>42.5</v>
      </c>
      <c r="R218" s="21"/>
      <c r="S218" s="24">
        <v>40</v>
      </c>
      <c r="T218" s="23">
        <f aca="true" t="shared" si="8" ref="T218:T240">N218*S218</f>
        <v>61.336000000000006</v>
      </c>
      <c r="U218" s="27" t="s">
        <v>236</v>
      </c>
      <c r="V218" s="21" t="s">
        <v>387</v>
      </c>
      <c r="W218" s="21">
        <v>21</v>
      </c>
    </row>
    <row r="219" spans="1:23" s="25" customFormat="1" ht="12.75">
      <c r="A219" s="21">
        <v>12</v>
      </c>
      <c r="B219" s="21">
        <v>1</v>
      </c>
      <c r="C219" s="21"/>
      <c r="D219" s="21" t="s">
        <v>24</v>
      </c>
      <c r="E219" s="21" t="s">
        <v>451</v>
      </c>
      <c r="F219" s="21">
        <v>52</v>
      </c>
      <c r="G219" s="21" t="s">
        <v>489</v>
      </c>
      <c r="H219" s="21" t="s">
        <v>148</v>
      </c>
      <c r="I219" s="21" t="s">
        <v>15</v>
      </c>
      <c r="J219" s="21" t="s">
        <v>13</v>
      </c>
      <c r="K219" s="22">
        <v>38281</v>
      </c>
      <c r="L219" s="21" t="s">
        <v>21</v>
      </c>
      <c r="M219" s="26">
        <v>51.58</v>
      </c>
      <c r="N219" s="23">
        <v>1.1809</v>
      </c>
      <c r="O219" s="21">
        <v>50</v>
      </c>
      <c r="P219" s="31">
        <v>52.5</v>
      </c>
      <c r="Q219" s="31">
        <v>52.5</v>
      </c>
      <c r="R219" s="21"/>
      <c r="S219" s="24">
        <v>50</v>
      </c>
      <c r="T219" s="23">
        <f t="shared" si="8"/>
        <v>59.045</v>
      </c>
      <c r="U219" s="27"/>
      <c r="V219" s="21" t="s">
        <v>387</v>
      </c>
      <c r="W219" s="21">
        <v>12</v>
      </c>
    </row>
    <row r="220" spans="1:23" s="25" customFormat="1" ht="12.75">
      <c r="A220" s="21">
        <v>5</v>
      </c>
      <c r="B220" s="21">
        <v>2</v>
      </c>
      <c r="C220" s="21"/>
      <c r="D220" s="21" t="s">
        <v>24</v>
      </c>
      <c r="E220" s="21" t="s">
        <v>451</v>
      </c>
      <c r="F220" s="21">
        <v>52</v>
      </c>
      <c r="G220" s="21" t="s">
        <v>486</v>
      </c>
      <c r="H220" s="21" t="s">
        <v>148</v>
      </c>
      <c r="I220" s="21" t="s">
        <v>15</v>
      </c>
      <c r="J220" s="21" t="s">
        <v>13</v>
      </c>
      <c r="K220" s="22">
        <v>38215</v>
      </c>
      <c r="L220" s="21" t="s">
        <v>21</v>
      </c>
      <c r="M220" s="26">
        <v>48.74</v>
      </c>
      <c r="N220" s="23">
        <v>1.2653</v>
      </c>
      <c r="O220" s="21">
        <v>35</v>
      </c>
      <c r="P220" s="21">
        <v>40</v>
      </c>
      <c r="Q220" s="21">
        <v>42.5</v>
      </c>
      <c r="R220" s="21"/>
      <c r="S220" s="24">
        <v>42.5</v>
      </c>
      <c r="T220" s="23">
        <f t="shared" si="8"/>
        <v>53.77525000000001</v>
      </c>
      <c r="U220" s="27"/>
      <c r="V220" s="21" t="s">
        <v>387</v>
      </c>
      <c r="W220" s="21">
        <v>5</v>
      </c>
    </row>
    <row r="221" spans="1:23" s="25" customFormat="1" ht="12.75">
      <c r="A221" s="21">
        <v>12</v>
      </c>
      <c r="B221" s="21">
        <v>1</v>
      </c>
      <c r="C221" s="21"/>
      <c r="D221" s="21" t="s">
        <v>24</v>
      </c>
      <c r="E221" s="21" t="s">
        <v>451</v>
      </c>
      <c r="F221" s="21">
        <v>60</v>
      </c>
      <c r="G221" s="21" t="s">
        <v>488</v>
      </c>
      <c r="H221" s="21" t="s">
        <v>148</v>
      </c>
      <c r="I221" s="21" t="s">
        <v>15</v>
      </c>
      <c r="J221" s="21" t="s">
        <v>13</v>
      </c>
      <c r="K221" s="22">
        <v>38553</v>
      </c>
      <c r="L221" s="21" t="s">
        <v>59</v>
      </c>
      <c r="M221" s="26">
        <v>58</v>
      </c>
      <c r="N221" s="23">
        <v>1.0359</v>
      </c>
      <c r="O221" s="21">
        <v>42.5</v>
      </c>
      <c r="P221" s="21">
        <v>50</v>
      </c>
      <c r="Q221" s="21">
        <v>55</v>
      </c>
      <c r="R221" s="21"/>
      <c r="S221" s="24">
        <v>55</v>
      </c>
      <c r="T221" s="23">
        <f t="shared" si="8"/>
        <v>56.9745</v>
      </c>
      <c r="U221" s="27"/>
      <c r="V221" s="21" t="s">
        <v>387</v>
      </c>
      <c r="W221" s="21">
        <v>12</v>
      </c>
    </row>
    <row r="222" spans="1:23" s="25" customFormat="1" ht="12.75">
      <c r="A222" s="21">
        <v>12</v>
      </c>
      <c r="B222" s="21">
        <v>1</v>
      </c>
      <c r="C222" s="21"/>
      <c r="D222" s="21" t="s">
        <v>24</v>
      </c>
      <c r="E222" s="21" t="s">
        <v>451</v>
      </c>
      <c r="F222" s="21">
        <v>60</v>
      </c>
      <c r="G222" s="21" t="s">
        <v>490</v>
      </c>
      <c r="H222" s="21" t="s">
        <v>148</v>
      </c>
      <c r="I222" s="21" t="s">
        <v>15</v>
      </c>
      <c r="J222" s="21" t="s">
        <v>13</v>
      </c>
      <c r="K222" s="22">
        <v>38401</v>
      </c>
      <c r="L222" s="21" t="s">
        <v>21</v>
      </c>
      <c r="M222" s="26">
        <v>59.28</v>
      </c>
      <c r="N222" s="23">
        <v>1.012</v>
      </c>
      <c r="O222" s="21">
        <v>55</v>
      </c>
      <c r="P222" s="21">
        <v>60</v>
      </c>
      <c r="Q222" s="21">
        <v>65</v>
      </c>
      <c r="R222" s="21"/>
      <c r="S222" s="24">
        <v>65</v>
      </c>
      <c r="T222" s="23">
        <f t="shared" si="8"/>
        <v>65.78</v>
      </c>
      <c r="U222" s="27" t="s">
        <v>234</v>
      </c>
      <c r="V222" s="21" t="s">
        <v>387</v>
      </c>
      <c r="W222" s="21">
        <v>48</v>
      </c>
    </row>
    <row r="223" spans="1:23" s="25" customFormat="1" ht="12.75">
      <c r="A223" s="21">
        <v>12</v>
      </c>
      <c r="B223" s="21">
        <v>1</v>
      </c>
      <c r="C223" s="21"/>
      <c r="D223" s="21" t="s">
        <v>24</v>
      </c>
      <c r="E223" s="21" t="s">
        <v>451</v>
      </c>
      <c r="F223" s="21">
        <v>67.5</v>
      </c>
      <c r="G223" s="21" t="s">
        <v>494</v>
      </c>
      <c r="H223" s="21" t="s">
        <v>73</v>
      </c>
      <c r="I223" s="21" t="s">
        <v>73</v>
      </c>
      <c r="J223" s="21" t="s">
        <v>13</v>
      </c>
      <c r="K223" s="22">
        <v>28268</v>
      </c>
      <c r="L223" s="21" t="s">
        <v>49</v>
      </c>
      <c r="M223" s="26">
        <v>66.4</v>
      </c>
      <c r="N223" s="23">
        <v>0.7389</v>
      </c>
      <c r="O223" s="21">
        <v>95</v>
      </c>
      <c r="P223" s="31">
        <v>100</v>
      </c>
      <c r="Q223" s="21">
        <v>100</v>
      </c>
      <c r="R223" s="21"/>
      <c r="S223" s="24">
        <v>100</v>
      </c>
      <c r="T223" s="23">
        <f t="shared" si="8"/>
        <v>73.89</v>
      </c>
      <c r="U223" s="27"/>
      <c r="V223" s="21"/>
      <c r="W223" s="21">
        <v>12</v>
      </c>
    </row>
    <row r="224" spans="1:23" s="25" customFormat="1" ht="12.75">
      <c r="A224" s="21">
        <v>12</v>
      </c>
      <c r="B224" s="21">
        <v>1</v>
      </c>
      <c r="C224" s="21"/>
      <c r="D224" s="21" t="s">
        <v>24</v>
      </c>
      <c r="E224" s="21" t="s">
        <v>451</v>
      </c>
      <c r="F224" s="21">
        <v>67.5</v>
      </c>
      <c r="G224" s="21" t="s">
        <v>494</v>
      </c>
      <c r="H224" s="21" t="s">
        <v>73</v>
      </c>
      <c r="I224" s="21" t="s">
        <v>73</v>
      </c>
      <c r="J224" s="21" t="s">
        <v>13</v>
      </c>
      <c r="K224" s="22">
        <v>28268</v>
      </c>
      <c r="L224" s="21" t="s">
        <v>12</v>
      </c>
      <c r="M224" s="26">
        <v>66.4</v>
      </c>
      <c r="N224" s="23">
        <v>0.7367</v>
      </c>
      <c r="O224" s="21">
        <v>95</v>
      </c>
      <c r="P224" s="31">
        <v>100</v>
      </c>
      <c r="Q224" s="21">
        <v>100</v>
      </c>
      <c r="R224" s="21"/>
      <c r="S224" s="24">
        <v>100</v>
      </c>
      <c r="T224" s="23">
        <f t="shared" si="8"/>
        <v>73.67</v>
      </c>
      <c r="U224" s="27"/>
      <c r="V224" s="21"/>
      <c r="W224" s="21">
        <v>12</v>
      </c>
    </row>
    <row r="225" spans="1:23" s="25" customFormat="1" ht="12.75">
      <c r="A225" s="21">
        <v>12</v>
      </c>
      <c r="B225" s="21">
        <v>1</v>
      </c>
      <c r="C225" s="21"/>
      <c r="D225" s="21" t="s">
        <v>24</v>
      </c>
      <c r="E225" s="21" t="s">
        <v>451</v>
      </c>
      <c r="F225" s="21">
        <v>75</v>
      </c>
      <c r="G225" s="21" t="s">
        <v>495</v>
      </c>
      <c r="H225" s="21" t="s">
        <v>148</v>
      </c>
      <c r="I225" s="21" t="s">
        <v>15</v>
      </c>
      <c r="J225" s="21" t="s">
        <v>13</v>
      </c>
      <c r="K225" s="22">
        <v>33712</v>
      </c>
      <c r="L225" s="21" t="s">
        <v>12</v>
      </c>
      <c r="M225" s="26">
        <v>70.8</v>
      </c>
      <c r="N225" s="23">
        <v>0.6964</v>
      </c>
      <c r="O225" s="21">
        <v>95</v>
      </c>
      <c r="P225" s="21">
        <v>105</v>
      </c>
      <c r="Q225" s="31">
        <v>115</v>
      </c>
      <c r="R225" s="21"/>
      <c r="S225" s="24">
        <v>105</v>
      </c>
      <c r="T225" s="23">
        <f t="shared" si="8"/>
        <v>73.122</v>
      </c>
      <c r="U225" s="27"/>
      <c r="V225" s="21" t="s">
        <v>387</v>
      </c>
      <c r="W225" s="21">
        <v>12</v>
      </c>
    </row>
    <row r="226" spans="1:23" s="25" customFormat="1" ht="12.75">
      <c r="A226" s="21">
        <v>12</v>
      </c>
      <c r="B226" s="21">
        <v>1</v>
      </c>
      <c r="C226" s="21"/>
      <c r="D226" s="21" t="s">
        <v>24</v>
      </c>
      <c r="E226" s="21" t="s">
        <v>451</v>
      </c>
      <c r="F226" s="21">
        <v>75</v>
      </c>
      <c r="G226" s="21" t="s">
        <v>504</v>
      </c>
      <c r="H226" s="21" t="s">
        <v>148</v>
      </c>
      <c r="I226" s="21" t="s">
        <v>15</v>
      </c>
      <c r="J226" s="21" t="s">
        <v>13</v>
      </c>
      <c r="K226" s="22">
        <v>37751</v>
      </c>
      <c r="L226" s="21" t="s">
        <v>21</v>
      </c>
      <c r="M226" s="26">
        <v>70.75</v>
      </c>
      <c r="N226" s="23">
        <v>0.8218</v>
      </c>
      <c r="O226" s="21">
        <v>70</v>
      </c>
      <c r="P226" s="21">
        <v>75</v>
      </c>
      <c r="Q226" s="31">
        <v>77.5</v>
      </c>
      <c r="R226" s="21"/>
      <c r="S226" s="24">
        <v>75</v>
      </c>
      <c r="T226" s="23">
        <f t="shared" si="8"/>
        <v>61.635</v>
      </c>
      <c r="U226" s="27" t="s">
        <v>235</v>
      </c>
      <c r="V226" s="21" t="s">
        <v>387</v>
      </c>
      <c r="W226" s="21">
        <v>27</v>
      </c>
    </row>
    <row r="227" spans="1:23" s="25" customFormat="1" ht="12.75">
      <c r="A227" s="21">
        <v>12</v>
      </c>
      <c r="B227" s="21">
        <v>1</v>
      </c>
      <c r="C227" s="21"/>
      <c r="D227" s="21" t="s">
        <v>24</v>
      </c>
      <c r="E227" s="21" t="s">
        <v>451</v>
      </c>
      <c r="F227" s="21">
        <v>82.5</v>
      </c>
      <c r="G227" s="21" t="s">
        <v>499</v>
      </c>
      <c r="H227" s="21" t="s">
        <v>220</v>
      </c>
      <c r="I227" s="21" t="s">
        <v>15</v>
      </c>
      <c r="J227" s="21" t="s">
        <v>13</v>
      </c>
      <c r="K227" s="22">
        <v>23662</v>
      </c>
      <c r="L227" s="21" t="s">
        <v>33</v>
      </c>
      <c r="M227" s="26">
        <v>81.6</v>
      </c>
      <c r="N227" s="23">
        <v>0.8301</v>
      </c>
      <c r="O227" s="21">
        <v>135</v>
      </c>
      <c r="P227" s="21">
        <v>145</v>
      </c>
      <c r="Q227" s="21">
        <v>0</v>
      </c>
      <c r="R227" s="21"/>
      <c r="S227" s="24">
        <v>145</v>
      </c>
      <c r="T227" s="23">
        <f t="shared" si="8"/>
        <v>120.36449999999999</v>
      </c>
      <c r="U227" s="27" t="s">
        <v>228</v>
      </c>
      <c r="V227" s="21"/>
      <c r="W227" s="21">
        <v>48</v>
      </c>
    </row>
    <row r="228" spans="1:23" s="25" customFormat="1" ht="12.75">
      <c r="A228" s="21">
        <v>12</v>
      </c>
      <c r="B228" s="21">
        <v>1</v>
      </c>
      <c r="C228" s="21"/>
      <c r="D228" s="21" t="s">
        <v>24</v>
      </c>
      <c r="E228" s="21" t="s">
        <v>451</v>
      </c>
      <c r="F228" s="21">
        <v>82.5</v>
      </c>
      <c r="G228" s="21" t="s">
        <v>493</v>
      </c>
      <c r="H228" s="21" t="s">
        <v>220</v>
      </c>
      <c r="I228" s="21" t="s">
        <v>15</v>
      </c>
      <c r="J228" s="21" t="s">
        <v>13</v>
      </c>
      <c r="K228" s="22">
        <v>32691</v>
      </c>
      <c r="L228" s="21" t="s">
        <v>12</v>
      </c>
      <c r="M228" s="26">
        <v>78.5</v>
      </c>
      <c r="N228" s="23">
        <v>0.6418</v>
      </c>
      <c r="O228" s="21">
        <v>90</v>
      </c>
      <c r="P228" s="21">
        <v>95</v>
      </c>
      <c r="Q228" s="21">
        <v>100</v>
      </c>
      <c r="R228" s="21"/>
      <c r="S228" s="24">
        <v>100</v>
      </c>
      <c r="T228" s="23">
        <f t="shared" si="8"/>
        <v>64.18</v>
      </c>
      <c r="U228" s="27"/>
      <c r="V228" s="21" t="s">
        <v>253</v>
      </c>
      <c r="W228" s="21">
        <v>12</v>
      </c>
    </row>
    <row r="229" spans="1:23" s="25" customFormat="1" ht="12.75">
      <c r="A229" s="21">
        <v>12</v>
      </c>
      <c r="B229" s="21">
        <v>1</v>
      </c>
      <c r="C229" s="21"/>
      <c r="D229" s="21" t="s">
        <v>24</v>
      </c>
      <c r="E229" s="21" t="s">
        <v>451</v>
      </c>
      <c r="F229" s="21">
        <v>90</v>
      </c>
      <c r="G229" s="21" t="s">
        <v>460</v>
      </c>
      <c r="H229" s="21" t="s">
        <v>479</v>
      </c>
      <c r="I229" s="21" t="s">
        <v>15</v>
      </c>
      <c r="J229" s="21" t="s">
        <v>13</v>
      </c>
      <c r="K229" s="22">
        <v>22487</v>
      </c>
      <c r="L229" s="21" t="s">
        <v>47</v>
      </c>
      <c r="M229" s="26">
        <v>84.75</v>
      </c>
      <c r="N229" s="23">
        <v>0.8995</v>
      </c>
      <c r="O229" s="21">
        <v>115</v>
      </c>
      <c r="P229" s="21">
        <v>120</v>
      </c>
      <c r="Q229" s="21">
        <v>125</v>
      </c>
      <c r="R229" s="21"/>
      <c r="S229" s="24">
        <v>125</v>
      </c>
      <c r="T229" s="23">
        <f t="shared" si="8"/>
        <v>112.4375</v>
      </c>
      <c r="U229" s="27" t="s">
        <v>230</v>
      </c>
      <c r="V229" s="21"/>
      <c r="W229" s="21">
        <v>21</v>
      </c>
    </row>
    <row r="230" spans="1:23" s="25" customFormat="1" ht="12.75">
      <c r="A230" s="21">
        <v>12</v>
      </c>
      <c r="B230" s="21">
        <v>1</v>
      </c>
      <c r="C230" s="21"/>
      <c r="D230" s="21" t="s">
        <v>24</v>
      </c>
      <c r="E230" s="21" t="s">
        <v>451</v>
      </c>
      <c r="F230" s="21">
        <v>90</v>
      </c>
      <c r="G230" s="21" t="s">
        <v>492</v>
      </c>
      <c r="H230" s="21" t="s">
        <v>68</v>
      </c>
      <c r="I230" s="21" t="s">
        <v>68</v>
      </c>
      <c r="J230" s="21" t="s">
        <v>13</v>
      </c>
      <c r="K230" s="22">
        <v>30199</v>
      </c>
      <c r="L230" s="21" t="s">
        <v>12</v>
      </c>
      <c r="M230" s="26">
        <v>88.5</v>
      </c>
      <c r="N230" s="23">
        <v>0.5914</v>
      </c>
      <c r="O230" s="21">
        <v>145</v>
      </c>
      <c r="P230" s="21">
        <v>155</v>
      </c>
      <c r="Q230" s="21">
        <v>162.5</v>
      </c>
      <c r="R230" s="21"/>
      <c r="S230" s="24">
        <v>162.5</v>
      </c>
      <c r="T230" s="23">
        <f t="shared" si="8"/>
        <v>96.1025</v>
      </c>
      <c r="U230" s="27" t="s">
        <v>232</v>
      </c>
      <c r="V230" s="21"/>
      <c r="W230" s="21">
        <v>27</v>
      </c>
    </row>
    <row r="231" spans="1:23" s="25" customFormat="1" ht="12.75">
      <c r="A231" s="21">
        <v>12</v>
      </c>
      <c r="B231" s="21">
        <v>1</v>
      </c>
      <c r="C231" s="21"/>
      <c r="D231" s="21" t="s">
        <v>24</v>
      </c>
      <c r="E231" s="21" t="s">
        <v>451</v>
      </c>
      <c r="F231" s="21">
        <v>100</v>
      </c>
      <c r="G231" s="21" t="s">
        <v>498</v>
      </c>
      <c r="H231" s="21" t="s">
        <v>68</v>
      </c>
      <c r="I231" s="21" t="s">
        <v>68</v>
      </c>
      <c r="J231" s="21" t="s">
        <v>13</v>
      </c>
      <c r="K231" s="22">
        <v>25707</v>
      </c>
      <c r="L231" s="21" t="s">
        <v>22</v>
      </c>
      <c r="M231" s="26">
        <v>98.4</v>
      </c>
      <c r="N231" s="23">
        <v>0.6234</v>
      </c>
      <c r="O231" s="21">
        <v>130</v>
      </c>
      <c r="P231" s="21">
        <v>145</v>
      </c>
      <c r="Q231" s="31">
        <v>160</v>
      </c>
      <c r="R231" s="21"/>
      <c r="S231" s="24">
        <v>145</v>
      </c>
      <c r="T231" s="23">
        <f t="shared" si="8"/>
        <v>90.39299999999999</v>
      </c>
      <c r="U231" s="27"/>
      <c r="V231" s="21"/>
      <c r="W231" s="21">
        <v>12</v>
      </c>
    </row>
    <row r="232" spans="1:23" s="25" customFormat="1" ht="12.75">
      <c r="A232" s="21">
        <v>12</v>
      </c>
      <c r="B232" s="21">
        <v>1</v>
      </c>
      <c r="C232" s="21"/>
      <c r="D232" s="21" t="s">
        <v>24</v>
      </c>
      <c r="E232" s="21" t="s">
        <v>451</v>
      </c>
      <c r="F232" s="21">
        <v>100</v>
      </c>
      <c r="G232" s="21" t="s">
        <v>461</v>
      </c>
      <c r="H232" s="21" t="s">
        <v>479</v>
      </c>
      <c r="I232" s="21" t="s">
        <v>15</v>
      </c>
      <c r="J232" s="21" t="s">
        <v>13</v>
      </c>
      <c r="K232" s="22">
        <v>21851</v>
      </c>
      <c r="L232" s="21" t="s">
        <v>47</v>
      </c>
      <c r="M232" s="26">
        <v>95</v>
      </c>
      <c r="N232" s="23">
        <v>0.9028</v>
      </c>
      <c r="O232" s="21">
        <v>120</v>
      </c>
      <c r="P232" s="21">
        <v>130</v>
      </c>
      <c r="Q232" s="43">
        <v>135</v>
      </c>
      <c r="R232" s="21"/>
      <c r="S232" s="24">
        <v>130</v>
      </c>
      <c r="T232" s="23">
        <f t="shared" si="8"/>
        <v>117.364</v>
      </c>
      <c r="U232" s="27" t="s">
        <v>229</v>
      </c>
      <c r="V232" s="21" t="s">
        <v>480</v>
      </c>
      <c r="W232" s="21">
        <v>27</v>
      </c>
    </row>
    <row r="233" spans="1:23" s="25" customFormat="1" ht="12.75">
      <c r="A233" s="21">
        <v>12</v>
      </c>
      <c r="B233" s="21">
        <v>1</v>
      </c>
      <c r="C233" s="21"/>
      <c r="D233" s="21" t="s">
        <v>24</v>
      </c>
      <c r="E233" s="21" t="s">
        <v>451</v>
      </c>
      <c r="F233" s="21">
        <v>100</v>
      </c>
      <c r="G233" s="21" t="s">
        <v>502</v>
      </c>
      <c r="H233" s="21" t="s">
        <v>20</v>
      </c>
      <c r="I233" s="21" t="s">
        <v>68</v>
      </c>
      <c r="J233" s="21" t="s">
        <v>13</v>
      </c>
      <c r="K233" s="22">
        <v>33639</v>
      </c>
      <c r="L233" s="21" t="s">
        <v>12</v>
      </c>
      <c r="M233" s="26">
        <v>98.75</v>
      </c>
      <c r="N233" s="23">
        <v>0.557</v>
      </c>
      <c r="O233" s="21">
        <v>155</v>
      </c>
      <c r="P233" s="21">
        <v>162.5</v>
      </c>
      <c r="Q233" s="31">
        <v>175</v>
      </c>
      <c r="R233" s="21"/>
      <c r="S233" s="24">
        <v>162.5</v>
      </c>
      <c r="T233" s="23">
        <f t="shared" si="8"/>
        <v>90.5125</v>
      </c>
      <c r="U233" s="27" t="s">
        <v>233</v>
      </c>
      <c r="V233" s="21"/>
      <c r="W233" s="21">
        <v>21</v>
      </c>
    </row>
    <row r="234" spans="1:23" s="25" customFormat="1" ht="12.75">
      <c r="A234" s="21">
        <v>5</v>
      </c>
      <c r="B234" s="21">
        <v>2</v>
      </c>
      <c r="C234" s="21"/>
      <c r="D234" s="21" t="s">
        <v>24</v>
      </c>
      <c r="E234" s="21" t="s">
        <v>451</v>
      </c>
      <c r="F234" s="21">
        <v>100</v>
      </c>
      <c r="G234" s="21" t="s">
        <v>500</v>
      </c>
      <c r="H234" s="21" t="s">
        <v>68</v>
      </c>
      <c r="I234" s="21" t="s">
        <v>68</v>
      </c>
      <c r="J234" s="21" t="s">
        <v>13</v>
      </c>
      <c r="K234" s="22">
        <v>33799</v>
      </c>
      <c r="L234" s="21" t="s">
        <v>12</v>
      </c>
      <c r="M234" s="26">
        <v>94.8</v>
      </c>
      <c r="N234" s="23">
        <v>0.5685</v>
      </c>
      <c r="O234" s="21">
        <v>135</v>
      </c>
      <c r="P234" s="31">
        <v>145</v>
      </c>
      <c r="Q234" s="21">
        <v>145</v>
      </c>
      <c r="R234" s="21"/>
      <c r="S234" s="24">
        <v>145</v>
      </c>
      <c r="T234" s="23">
        <f t="shared" si="8"/>
        <v>82.4325</v>
      </c>
      <c r="U234" s="27"/>
      <c r="V234" s="21"/>
      <c r="W234" s="21">
        <v>5</v>
      </c>
    </row>
    <row r="235" spans="1:23" s="25" customFormat="1" ht="12.75">
      <c r="A235" s="21">
        <v>12</v>
      </c>
      <c r="B235" s="21">
        <v>1</v>
      </c>
      <c r="C235" s="21"/>
      <c r="D235" s="21" t="s">
        <v>24</v>
      </c>
      <c r="E235" s="21" t="s">
        <v>451</v>
      </c>
      <c r="F235" s="21">
        <v>110</v>
      </c>
      <c r="G235" s="21" t="s">
        <v>503</v>
      </c>
      <c r="H235" s="21" t="s">
        <v>159</v>
      </c>
      <c r="I235" s="21" t="s">
        <v>159</v>
      </c>
      <c r="J235" s="21" t="s">
        <v>159</v>
      </c>
      <c r="K235" s="22">
        <v>27765</v>
      </c>
      <c r="L235" s="21" t="s">
        <v>49</v>
      </c>
      <c r="M235" s="26">
        <v>104.5</v>
      </c>
      <c r="N235" s="23">
        <v>0.5544</v>
      </c>
      <c r="O235" s="21">
        <v>170</v>
      </c>
      <c r="P235" s="21">
        <v>180</v>
      </c>
      <c r="Q235" s="31">
        <v>185</v>
      </c>
      <c r="R235" s="21"/>
      <c r="S235" s="24">
        <v>180</v>
      </c>
      <c r="T235" s="23">
        <f t="shared" si="8"/>
        <v>99.792</v>
      </c>
      <c r="U235" s="27"/>
      <c r="V235" s="21" t="s">
        <v>522</v>
      </c>
      <c r="W235" s="21">
        <v>12</v>
      </c>
    </row>
    <row r="236" spans="1:23" s="25" customFormat="1" ht="12.75">
      <c r="A236" s="21">
        <v>5</v>
      </c>
      <c r="B236" s="21">
        <v>2</v>
      </c>
      <c r="C236" s="21"/>
      <c r="D236" s="21" t="s">
        <v>24</v>
      </c>
      <c r="E236" s="21" t="s">
        <v>451</v>
      </c>
      <c r="F236" s="21">
        <v>110</v>
      </c>
      <c r="G236" s="44" t="s">
        <v>501</v>
      </c>
      <c r="H236" s="21" t="s">
        <v>159</v>
      </c>
      <c r="I236" s="21" t="s">
        <v>159</v>
      </c>
      <c r="J236" s="21" t="s">
        <v>159</v>
      </c>
      <c r="K236" s="22">
        <v>27836</v>
      </c>
      <c r="L236" s="21" t="s">
        <v>49</v>
      </c>
      <c r="M236" s="26">
        <v>108.45</v>
      </c>
      <c r="N236" s="23">
        <v>0.5481</v>
      </c>
      <c r="O236" s="21">
        <v>140</v>
      </c>
      <c r="P236" s="21">
        <v>145</v>
      </c>
      <c r="Q236" s="31">
        <v>152.5</v>
      </c>
      <c r="R236" s="26"/>
      <c r="S236" s="44">
        <v>145</v>
      </c>
      <c r="T236" s="23">
        <f t="shared" si="8"/>
        <v>79.4745</v>
      </c>
      <c r="U236" s="27"/>
      <c r="V236" s="21" t="s">
        <v>522</v>
      </c>
      <c r="W236" s="21">
        <v>5</v>
      </c>
    </row>
    <row r="237" spans="1:23" s="25" customFormat="1" ht="12.75">
      <c r="A237" s="21">
        <v>12</v>
      </c>
      <c r="B237" s="21">
        <v>1</v>
      </c>
      <c r="C237" s="21"/>
      <c r="D237" s="21" t="s">
        <v>24</v>
      </c>
      <c r="E237" s="21" t="s">
        <v>451</v>
      </c>
      <c r="F237" s="21">
        <v>110</v>
      </c>
      <c r="G237" s="21" t="s">
        <v>503</v>
      </c>
      <c r="H237" s="21" t="s">
        <v>159</v>
      </c>
      <c r="I237" s="21" t="s">
        <v>159</v>
      </c>
      <c r="J237" s="21" t="s">
        <v>159</v>
      </c>
      <c r="K237" s="22">
        <v>27765</v>
      </c>
      <c r="L237" s="21" t="s">
        <v>12</v>
      </c>
      <c r="M237" s="26">
        <v>104.5</v>
      </c>
      <c r="N237" s="23">
        <v>0.5446</v>
      </c>
      <c r="O237" s="21">
        <v>170</v>
      </c>
      <c r="P237" s="21">
        <v>180</v>
      </c>
      <c r="Q237" s="31">
        <v>185</v>
      </c>
      <c r="R237" s="21"/>
      <c r="S237" s="24">
        <v>180</v>
      </c>
      <c r="T237" s="23">
        <f t="shared" si="8"/>
        <v>98.02799999999999</v>
      </c>
      <c r="U237" s="21" t="s">
        <v>231</v>
      </c>
      <c r="V237" s="21" t="s">
        <v>522</v>
      </c>
      <c r="W237" s="21">
        <v>48</v>
      </c>
    </row>
    <row r="238" spans="1:23" s="25" customFormat="1" ht="12.75">
      <c r="A238" s="45">
        <v>5</v>
      </c>
      <c r="B238" s="45">
        <v>2</v>
      </c>
      <c r="C238" s="45"/>
      <c r="D238" s="21" t="s">
        <v>24</v>
      </c>
      <c r="E238" s="21" t="s">
        <v>451</v>
      </c>
      <c r="F238" s="21">
        <v>110</v>
      </c>
      <c r="G238" s="44" t="s">
        <v>501</v>
      </c>
      <c r="H238" s="21" t="s">
        <v>159</v>
      </c>
      <c r="I238" s="21" t="s">
        <v>159</v>
      </c>
      <c r="J238" s="21" t="s">
        <v>159</v>
      </c>
      <c r="K238" s="22">
        <v>27836</v>
      </c>
      <c r="L238" s="21" t="s">
        <v>12</v>
      </c>
      <c r="M238" s="26">
        <v>108.45</v>
      </c>
      <c r="N238" s="23">
        <v>0.5481</v>
      </c>
      <c r="O238" s="21">
        <v>140</v>
      </c>
      <c r="P238" s="45">
        <v>145</v>
      </c>
      <c r="Q238" s="31">
        <v>152.5</v>
      </c>
      <c r="R238" s="45"/>
      <c r="S238" s="46">
        <f>P238</f>
        <v>145</v>
      </c>
      <c r="T238" s="23">
        <f t="shared" si="8"/>
        <v>79.4745</v>
      </c>
      <c r="U238" s="47"/>
      <c r="V238" s="45"/>
      <c r="W238" s="45">
        <v>5</v>
      </c>
    </row>
    <row r="239" spans="1:23" s="25" customFormat="1" ht="12.75">
      <c r="A239" s="21">
        <v>12</v>
      </c>
      <c r="B239" s="21">
        <v>1</v>
      </c>
      <c r="C239" s="21"/>
      <c r="D239" s="21" t="s">
        <v>24</v>
      </c>
      <c r="E239" s="21" t="s">
        <v>451</v>
      </c>
      <c r="F239" s="21" t="s">
        <v>496</v>
      </c>
      <c r="G239" s="21" t="s">
        <v>497</v>
      </c>
      <c r="H239" s="21" t="s">
        <v>41</v>
      </c>
      <c r="I239" s="21" t="s">
        <v>15</v>
      </c>
      <c r="J239" s="21" t="s">
        <v>13</v>
      </c>
      <c r="K239" s="22">
        <v>22010</v>
      </c>
      <c r="L239" s="21" t="s">
        <v>47</v>
      </c>
      <c r="M239" s="26">
        <v>148.1</v>
      </c>
      <c r="N239" s="23">
        <v>0.7869</v>
      </c>
      <c r="O239" s="21">
        <v>120</v>
      </c>
      <c r="P239" s="21">
        <v>130</v>
      </c>
      <c r="Q239" s="31">
        <v>140</v>
      </c>
      <c r="R239" s="21"/>
      <c r="S239" s="24">
        <v>130</v>
      </c>
      <c r="T239" s="23">
        <f t="shared" si="8"/>
        <v>102.29700000000001</v>
      </c>
      <c r="U239" s="27"/>
      <c r="V239" s="21"/>
      <c r="W239" s="21">
        <v>12</v>
      </c>
    </row>
    <row r="240" spans="1:23" ht="12.75">
      <c r="A240" s="21">
        <v>12</v>
      </c>
      <c r="B240" s="21">
        <v>1</v>
      </c>
      <c r="C240" s="21"/>
      <c r="D240" s="21" t="s">
        <v>24</v>
      </c>
      <c r="E240" s="21" t="s">
        <v>451</v>
      </c>
      <c r="F240" s="21" t="s">
        <v>496</v>
      </c>
      <c r="G240" s="21" t="s">
        <v>497</v>
      </c>
      <c r="H240" s="21" t="s">
        <v>41</v>
      </c>
      <c r="I240" s="21" t="s">
        <v>15</v>
      </c>
      <c r="J240" s="21" t="s">
        <v>13</v>
      </c>
      <c r="K240" s="22">
        <v>22010</v>
      </c>
      <c r="L240" s="21" t="s">
        <v>12</v>
      </c>
      <c r="M240" s="26">
        <v>148.1</v>
      </c>
      <c r="N240" s="23">
        <v>0.4949</v>
      </c>
      <c r="O240" s="21">
        <v>120</v>
      </c>
      <c r="P240" s="21">
        <v>130</v>
      </c>
      <c r="Q240" s="31">
        <v>140</v>
      </c>
      <c r="R240" s="21"/>
      <c r="S240" s="24">
        <v>130</v>
      </c>
      <c r="T240" s="23">
        <f t="shared" si="8"/>
        <v>64.337</v>
      </c>
      <c r="U240" s="27"/>
      <c r="V240" s="21"/>
      <c r="W240" s="21">
        <v>12</v>
      </c>
    </row>
    <row r="241" spans="1:23" s="25" customFormat="1" ht="12.75">
      <c r="A241" s="21"/>
      <c r="B241" s="21"/>
      <c r="C241" s="21"/>
      <c r="D241" s="21"/>
      <c r="E241" s="21"/>
      <c r="F241" s="21"/>
      <c r="G241" s="24" t="s">
        <v>225</v>
      </c>
      <c r="H241" s="24" t="s">
        <v>878</v>
      </c>
      <c r="I241" s="21"/>
      <c r="J241" s="21"/>
      <c r="K241" s="22"/>
      <c r="L241" s="21"/>
      <c r="M241" s="26"/>
      <c r="N241" s="23"/>
      <c r="O241" s="21"/>
      <c r="P241" s="21"/>
      <c r="Q241" s="21"/>
      <c r="R241" s="21"/>
      <c r="S241" s="21"/>
      <c r="T241" s="23"/>
      <c r="U241" s="27"/>
      <c r="V241" s="21"/>
      <c r="W241" s="21"/>
    </row>
    <row r="242" spans="1:23" s="25" customFormat="1" ht="12.75">
      <c r="A242" s="21"/>
      <c r="B242" s="21"/>
      <c r="C242" s="21"/>
      <c r="D242" s="21"/>
      <c r="E242" s="21"/>
      <c r="F242" s="21"/>
      <c r="G242" s="24" t="s">
        <v>255</v>
      </c>
      <c r="H242" s="24"/>
      <c r="I242" s="21"/>
      <c r="J242" s="21"/>
      <c r="K242" s="22"/>
      <c r="L242" s="21"/>
      <c r="M242" s="26"/>
      <c r="N242" s="23"/>
      <c r="O242" s="21"/>
      <c r="P242" s="21"/>
      <c r="Q242" s="21"/>
      <c r="R242" s="21"/>
      <c r="S242" s="21"/>
      <c r="T242" s="23"/>
      <c r="U242" s="27"/>
      <c r="V242" s="21"/>
      <c r="W242" s="21"/>
    </row>
    <row r="243" spans="1:23" s="25" customFormat="1" ht="12.75">
      <c r="A243" s="21"/>
      <c r="B243" s="21"/>
      <c r="C243" s="21"/>
      <c r="D243" s="21" t="s">
        <v>31</v>
      </c>
      <c r="E243" s="21" t="s">
        <v>706</v>
      </c>
      <c r="F243" s="21">
        <v>67.5</v>
      </c>
      <c r="G243" s="21" t="s">
        <v>854</v>
      </c>
      <c r="H243" s="21" t="s">
        <v>220</v>
      </c>
      <c r="I243" s="21" t="s">
        <v>15</v>
      </c>
      <c r="J243" s="21" t="s">
        <v>13</v>
      </c>
      <c r="K243" s="22">
        <v>34363</v>
      </c>
      <c r="L243" s="21" t="s">
        <v>12</v>
      </c>
      <c r="M243" s="39">
        <v>61.55</v>
      </c>
      <c r="N243" s="23">
        <v>0.7927</v>
      </c>
      <c r="O243" s="21">
        <v>95</v>
      </c>
      <c r="P243" s="21">
        <v>105</v>
      </c>
      <c r="Q243" s="21">
        <v>115</v>
      </c>
      <c r="R243" s="21"/>
      <c r="S243" s="21">
        <v>115</v>
      </c>
      <c r="T243" s="23">
        <f>S243*N243</f>
        <v>91.1605</v>
      </c>
      <c r="U243" s="21"/>
      <c r="V243" s="21"/>
      <c r="W243" s="21"/>
    </row>
    <row r="244" spans="1:23" s="25" customFormat="1" ht="12.75">
      <c r="A244" s="21"/>
      <c r="B244" s="62"/>
      <c r="C244" s="62" t="s">
        <v>852</v>
      </c>
      <c r="D244" s="21" t="s">
        <v>31</v>
      </c>
      <c r="E244" s="21" t="s">
        <v>706</v>
      </c>
      <c r="F244" s="21">
        <v>67.5</v>
      </c>
      <c r="G244" s="21" t="s">
        <v>854</v>
      </c>
      <c r="H244" s="21" t="s">
        <v>220</v>
      </c>
      <c r="I244" s="21" t="s">
        <v>15</v>
      </c>
      <c r="J244" s="21" t="s">
        <v>13</v>
      </c>
      <c r="K244" s="22">
        <v>34363</v>
      </c>
      <c r="L244" s="21" t="s">
        <v>12</v>
      </c>
      <c r="M244" s="39">
        <v>61.55</v>
      </c>
      <c r="N244" s="23">
        <v>0.9098</v>
      </c>
      <c r="O244" s="21">
        <v>62.5</v>
      </c>
      <c r="P244" s="21">
        <v>28</v>
      </c>
      <c r="Q244" s="21">
        <f>P244*O244</f>
        <v>1750</v>
      </c>
      <c r="R244" s="21"/>
      <c r="S244" s="21"/>
      <c r="T244" s="23">
        <f>Q244*N244</f>
        <v>1592.15</v>
      </c>
      <c r="U244" s="21"/>
      <c r="V244" s="21"/>
      <c r="W244" s="21"/>
    </row>
    <row r="245" spans="1:23" ht="12.75">
      <c r="A245" s="45">
        <v>12</v>
      </c>
      <c r="B245" s="45">
        <v>1</v>
      </c>
      <c r="C245" s="45"/>
      <c r="D245" s="21" t="s">
        <v>31</v>
      </c>
      <c r="E245" s="21" t="s">
        <v>706</v>
      </c>
      <c r="F245" s="21">
        <v>67.5</v>
      </c>
      <c r="G245" s="21" t="s">
        <v>854</v>
      </c>
      <c r="H245" s="21" t="s">
        <v>220</v>
      </c>
      <c r="I245" s="21" t="s">
        <v>15</v>
      </c>
      <c r="J245" s="21" t="s">
        <v>13</v>
      </c>
      <c r="K245" s="22">
        <v>34363</v>
      </c>
      <c r="L245" s="21" t="s">
        <v>12</v>
      </c>
      <c r="M245" s="39">
        <v>61.55</v>
      </c>
      <c r="N245" s="66"/>
      <c r="O245" s="45"/>
      <c r="P245" s="45"/>
      <c r="Q245" s="45"/>
      <c r="R245" s="46" t="s">
        <v>274</v>
      </c>
      <c r="S245" s="45">
        <f>S243+P244</f>
        <v>143</v>
      </c>
      <c r="T245" s="66"/>
      <c r="U245" s="45"/>
      <c r="V245" s="45"/>
      <c r="W245" s="45">
        <v>12</v>
      </c>
    </row>
  </sheetData>
  <sheetProtection/>
  <mergeCells count="18"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  <mergeCell ref="F3:F4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1"/>
  <sheetViews>
    <sheetView zoomScale="85" zoomScaleNormal="85" zoomScalePageLayoutView="0" workbookViewId="0" topLeftCell="D1">
      <selection activeCell="H117" sqref="H117"/>
    </sheetView>
  </sheetViews>
  <sheetFormatPr defaultColWidth="5.75390625" defaultRowHeight="12.75"/>
  <cols>
    <col min="1" max="1" width="5.00390625" style="1" bestFit="1" customWidth="1"/>
    <col min="2" max="2" width="6.00390625" style="1" bestFit="1" customWidth="1"/>
    <col min="3" max="3" width="6.75390625" style="1" bestFit="1" customWidth="1"/>
    <col min="4" max="4" width="4.75390625" style="1" customWidth="1"/>
    <col min="5" max="5" width="8.875" style="1" bestFit="1" customWidth="1"/>
    <col min="6" max="6" width="5.125" style="1" bestFit="1" customWidth="1"/>
    <col min="7" max="7" width="23.125" style="1" bestFit="1" customWidth="1"/>
    <col min="8" max="9" width="21.375" style="1" bestFit="1" customWidth="1"/>
    <col min="10" max="10" width="7.25390625" style="1" bestFit="1" customWidth="1"/>
    <col min="11" max="11" width="13.25390625" style="1" bestFit="1" customWidth="1"/>
    <col min="12" max="12" width="18.625" style="1" bestFit="1" customWidth="1"/>
    <col min="13" max="13" width="6.75390625" style="5" bestFit="1" customWidth="1"/>
    <col min="14" max="14" width="6.75390625" style="8" bestFit="1" customWidth="1"/>
    <col min="15" max="17" width="6.125" style="1" bestFit="1" customWidth="1"/>
    <col min="18" max="18" width="5.125" style="1" bestFit="1" customWidth="1"/>
    <col min="19" max="19" width="6.625" style="1" customWidth="1"/>
    <col min="20" max="20" width="9.75390625" style="8" bestFit="1" customWidth="1"/>
    <col min="21" max="21" width="10.875" style="1" customWidth="1"/>
    <col min="22" max="22" width="15.25390625" style="1" bestFit="1" customWidth="1"/>
    <col min="23" max="23" width="5.00390625" style="1" bestFit="1" customWidth="1"/>
    <col min="24" max="16384" width="5.75390625" style="1" customWidth="1"/>
  </cols>
  <sheetData>
    <row r="1" spans="4:19" ht="20.25">
      <c r="D1" s="9" t="s">
        <v>378</v>
      </c>
      <c r="G1" s="12"/>
      <c r="H1" s="2"/>
      <c r="I1" s="2"/>
      <c r="J1" s="2"/>
      <c r="K1" s="4"/>
      <c r="M1" s="3"/>
      <c r="N1" s="7"/>
      <c r="O1" s="2"/>
      <c r="P1" s="2"/>
      <c r="Q1" s="2"/>
      <c r="R1" s="2"/>
      <c r="S1" s="13"/>
    </row>
    <row r="2" spans="4:20" s="14" customFormat="1" ht="21" thickBot="1">
      <c r="D2" s="9" t="s">
        <v>379</v>
      </c>
      <c r="G2" s="15"/>
      <c r="H2" s="2"/>
      <c r="I2" s="15"/>
      <c r="J2" s="2"/>
      <c r="K2" s="15"/>
      <c r="L2" s="15"/>
      <c r="M2" s="16"/>
      <c r="N2" s="17"/>
      <c r="O2" s="15"/>
      <c r="P2" s="15"/>
      <c r="Q2" s="15"/>
      <c r="R2" s="15"/>
      <c r="S2" s="18"/>
      <c r="T2" s="19"/>
    </row>
    <row r="3" spans="1:23" ht="12.75" customHeight="1">
      <c r="A3" s="92" t="s">
        <v>11</v>
      </c>
      <c r="B3" s="92" t="s">
        <v>7</v>
      </c>
      <c r="C3" s="101" t="s">
        <v>32</v>
      </c>
      <c r="D3" s="99" t="s">
        <v>16</v>
      </c>
      <c r="E3" s="99" t="s">
        <v>17</v>
      </c>
      <c r="F3" s="99" t="s">
        <v>2</v>
      </c>
      <c r="G3" s="99" t="s">
        <v>3</v>
      </c>
      <c r="H3" s="99" t="s">
        <v>14</v>
      </c>
      <c r="I3" s="99" t="s">
        <v>9</v>
      </c>
      <c r="J3" s="99" t="s">
        <v>10</v>
      </c>
      <c r="K3" s="99" t="s">
        <v>6</v>
      </c>
      <c r="L3" s="99" t="s">
        <v>4</v>
      </c>
      <c r="M3" s="97" t="s">
        <v>1</v>
      </c>
      <c r="N3" s="94" t="s">
        <v>0</v>
      </c>
      <c r="O3" s="96" t="s">
        <v>18</v>
      </c>
      <c r="P3" s="96"/>
      <c r="Q3" s="96"/>
      <c r="R3" s="96"/>
      <c r="S3" s="96"/>
      <c r="T3" s="96"/>
      <c r="U3" s="90" t="s">
        <v>8</v>
      </c>
      <c r="V3" s="90" t="s">
        <v>19</v>
      </c>
      <c r="W3" s="92" t="s">
        <v>11</v>
      </c>
    </row>
    <row r="4" spans="1:23" s="6" customFormat="1" ht="13.5" customHeight="1" thickBot="1">
      <c r="A4" s="105"/>
      <c r="B4" s="93"/>
      <c r="C4" s="102"/>
      <c r="D4" s="100"/>
      <c r="E4" s="100"/>
      <c r="F4" s="100"/>
      <c r="G4" s="100"/>
      <c r="H4" s="100"/>
      <c r="I4" s="100"/>
      <c r="J4" s="100"/>
      <c r="K4" s="100"/>
      <c r="L4" s="100"/>
      <c r="M4" s="98"/>
      <c r="N4" s="95"/>
      <c r="O4" s="10">
        <v>1</v>
      </c>
      <c r="P4" s="10">
        <v>2</v>
      </c>
      <c r="Q4" s="10">
        <v>3</v>
      </c>
      <c r="R4" s="10">
        <v>4</v>
      </c>
      <c r="S4" s="20" t="s">
        <v>5</v>
      </c>
      <c r="T4" s="11" t="s">
        <v>0</v>
      </c>
      <c r="U4" s="91"/>
      <c r="V4" s="91"/>
      <c r="W4" s="105"/>
    </row>
    <row r="5" spans="1:23" s="25" customFormat="1" ht="12.75">
      <c r="A5" s="21"/>
      <c r="B5" s="21"/>
      <c r="C5" s="21"/>
      <c r="D5" s="21"/>
      <c r="E5" s="21"/>
      <c r="F5" s="21"/>
      <c r="G5" s="24" t="s">
        <v>521</v>
      </c>
      <c r="H5" s="24" t="s">
        <v>520</v>
      </c>
      <c r="I5" s="21"/>
      <c r="J5" s="21"/>
      <c r="K5" s="22"/>
      <c r="L5" s="21"/>
      <c r="M5" s="26"/>
      <c r="N5" s="23"/>
      <c r="O5" s="21"/>
      <c r="P5" s="21"/>
      <c r="Q5" s="21"/>
      <c r="R5" s="21"/>
      <c r="S5" s="21"/>
      <c r="T5" s="23"/>
      <c r="U5" s="27"/>
      <c r="V5" s="21"/>
      <c r="W5" s="21"/>
    </row>
    <row r="6" spans="1:23" s="25" customFormat="1" ht="12.75">
      <c r="A6" s="21"/>
      <c r="B6" s="21"/>
      <c r="C6" s="21"/>
      <c r="D6" s="21"/>
      <c r="E6" s="21"/>
      <c r="F6" s="21"/>
      <c r="G6" s="24" t="s">
        <v>227</v>
      </c>
      <c r="H6" s="24"/>
      <c r="I6" s="21"/>
      <c r="J6" s="21"/>
      <c r="K6" s="22"/>
      <c r="L6" s="21"/>
      <c r="M6" s="26"/>
      <c r="N6" s="23"/>
      <c r="O6" s="21"/>
      <c r="P6" s="21"/>
      <c r="Q6" s="21"/>
      <c r="R6" s="21"/>
      <c r="S6" s="21"/>
      <c r="T6" s="23"/>
      <c r="U6" s="27"/>
      <c r="V6" s="21"/>
      <c r="W6" s="21"/>
    </row>
    <row r="7" spans="1:23" s="25" customFormat="1" ht="12.75">
      <c r="A7" s="21">
        <v>12</v>
      </c>
      <c r="B7" s="21">
        <v>1</v>
      </c>
      <c r="C7" s="21"/>
      <c r="D7" s="21" t="s">
        <v>24</v>
      </c>
      <c r="E7" s="21" t="s">
        <v>451</v>
      </c>
      <c r="F7" s="21">
        <v>44</v>
      </c>
      <c r="G7" s="21" t="s">
        <v>484</v>
      </c>
      <c r="H7" s="21" t="s">
        <v>148</v>
      </c>
      <c r="I7" s="21" t="s">
        <v>15</v>
      </c>
      <c r="J7" s="21" t="s">
        <v>13</v>
      </c>
      <c r="K7" s="22">
        <v>39130</v>
      </c>
      <c r="L7" s="21" t="s">
        <v>59</v>
      </c>
      <c r="M7" s="26">
        <v>43.34</v>
      </c>
      <c r="N7" s="23">
        <v>1.3751</v>
      </c>
      <c r="O7" s="21">
        <v>22.5</v>
      </c>
      <c r="P7" s="21">
        <v>25</v>
      </c>
      <c r="Q7" s="43">
        <v>30</v>
      </c>
      <c r="R7" s="21"/>
      <c r="S7" s="24">
        <v>25</v>
      </c>
      <c r="T7" s="23">
        <f>N7*S7</f>
        <v>34.3775</v>
      </c>
      <c r="U7" s="27"/>
      <c r="V7" s="21" t="s">
        <v>387</v>
      </c>
      <c r="W7" s="21">
        <v>12</v>
      </c>
    </row>
    <row r="8" spans="1:23" s="25" customFormat="1" ht="12.75">
      <c r="A8" s="21">
        <v>12</v>
      </c>
      <c r="B8" s="21">
        <v>1</v>
      </c>
      <c r="C8" s="21"/>
      <c r="D8" s="21" t="s">
        <v>24</v>
      </c>
      <c r="E8" s="21" t="s">
        <v>451</v>
      </c>
      <c r="F8" s="21">
        <v>48</v>
      </c>
      <c r="G8" s="21" t="s">
        <v>483</v>
      </c>
      <c r="H8" s="21" t="s">
        <v>148</v>
      </c>
      <c r="I8" s="21" t="s">
        <v>15</v>
      </c>
      <c r="J8" s="21" t="s">
        <v>13</v>
      </c>
      <c r="K8" s="22">
        <v>39022</v>
      </c>
      <c r="L8" s="21" t="s">
        <v>59</v>
      </c>
      <c r="M8" s="26">
        <v>47.26</v>
      </c>
      <c r="N8" s="23">
        <v>1.2908</v>
      </c>
      <c r="O8" s="21">
        <v>20</v>
      </c>
      <c r="P8" s="21">
        <v>22.5</v>
      </c>
      <c r="Q8" s="43">
        <v>25</v>
      </c>
      <c r="R8" s="21"/>
      <c r="S8" s="24">
        <v>22.5</v>
      </c>
      <c r="T8" s="23">
        <f>N8*S8</f>
        <v>29.043</v>
      </c>
      <c r="U8" s="27"/>
      <c r="V8" s="21" t="s">
        <v>387</v>
      </c>
      <c r="W8" s="21">
        <v>12</v>
      </c>
    </row>
    <row r="9" spans="1:23" s="25" customFormat="1" ht="12.75">
      <c r="A9" s="21">
        <v>12</v>
      </c>
      <c r="B9" s="21">
        <v>1</v>
      </c>
      <c r="C9" s="21"/>
      <c r="D9" s="21" t="s">
        <v>24</v>
      </c>
      <c r="E9" s="21" t="s">
        <v>451</v>
      </c>
      <c r="F9" s="21">
        <v>56</v>
      </c>
      <c r="G9" s="21" t="s">
        <v>487</v>
      </c>
      <c r="H9" s="21" t="s">
        <v>148</v>
      </c>
      <c r="I9" s="21" t="s">
        <v>15</v>
      </c>
      <c r="J9" s="21" t="s">
        <v>13</v>
      </c>
      <c r="K9" s="22">
        <v>38069</v>
      </c>
      <c r="L9" s="21" t="s">
        <v>21</v>
      </c>
      <c r="M9" s="26">
        <v>54.26</v>
      </c>
      <c r="N9" s="23">
        <v>1.1013</v>
      </c>
      <c r="O9" s="31">
        <v>40</v>
      </c>
      <c r="P9" s="21">
        <v>42.5</v>
      </c>
      <c r="Q9" s="43">
        <v>47.5</v>
      </c>
      <c r="R9" s="21"/>
      <c r="S9" s="24">
        <v>42.5</v>
      </c>
      <c r="T9" s="23">
        <f>N9*S9</f>
        <v>46.80525</v>
      </c>
      <c r="U9" s="27"/>
      <c r="V9" s="21" t="s">
        <v>387</v>
      </c>
      <c r="W9" s="21">
        <v>12</v>
      </c>
    </row>
    <row r="10" spans="1:23" s="25" customFormat="1" ht="12.75">
      <c r="A10" s="21">
        <v>12</v>
      </c>
      <c r="B10" s="21">
        <v>1</v>
      </c>
      <c r="C10" s="21"/>
      <c r="D10" s="21" t="s">
        <v>24</v>
      </c>
      <c r="E10" s="21" t="s">
        <v>451</v>
      </c>
      <c r="F10" s="21">
        <v>60</v>
      </c>
      <c r="G10" s="21" t="s">
        <v>491</v>
      </c>
      <c r="H10" s="21" t="s">
        <v>159</v>
      </c>
      <c r="I10" s="21" t="s">
        <v>159</v>
      </c>
      <c r="J10" s="21" t="s">
        <v>159</v>
      </c>
      <c r="K10" s="22">
        <v>28431</v>
      </c>
      <c r="L10" s="21" t="s">
        <v>49</v>
      </c>
      <c r="M10" s="26">
        <v>58.48</v>
      </c>
      <c r="N10" s="23">
        <v>0.8814</v>
      </c>
      <c r="O10" s="21">
        <v>77.5</v>
      </c>
      <c r="P10" s="21">
        <v>82.5</v>
      </c>
      <c r="Q10" s="21">
        <v>85</v>
      </c>
      <c r="R10" s="21"/>
      <c r="S10" s="24">
        <v>85</v>
      </c>
      <c r="T10" s="23">
        <f>N10*S10</f>
        <v>74.919</v>
      </c>
      <c r="U10" s="27"/>
      <c r="V10" s="21" t="s">
        <v>522</v>
      </c>
      <c r="W10" s="21">
        <v>12</v>
      </c>
    </row>
    <row r="11" spans="1:23" s="25" customFormat="1" ht="12.75">
      <c r="A11" s="21"/>
      <c r="B11" s="21"/>
      <c r="C11" s="21"/>
      <c r="D11" s="21"/>
      <c r="E11" s="21"/>
      <c r="F11" s="21"/>
      <c r="G11" s="24" t="s">
        <v>521</v>
      </c>
      <c r="H11" s="24" t="s">
        <v>520</v>
      </c>
      <c r="I11" s="21"/>
      <c r="J11" s="21"/>
      <c r="K11" s="22"/>
      <c r="L11" s="21"/>
      <c r="M11" s="26"/>
      <c r="N11" s="23"/>
      <c r="O11" s="21"/>
      <c r="P11" s="21"/>
      <c r="Q11" s="21"/>
      <c r="R11" s="21"/>
      <c r="S11" s="21"/>
      <c r="T11" s="23"/>
      <c r="U11" s="27"/>
      <c r="V11" s="21"/>
      <c r="W11" s="21"/>
    </row>
    <row r="12" spans="1:23" s="25" customFormat="1" ht="12.75">
      <c r="A12" s="21"/>
      <c r="B12" s="21"/>
      <c r="C12" s="21"/>
      <c r="D12" s="21"/>
      <c r="E12" s="21"/>
      <c r="F12" s="21"/>
      <c r="G12" s="24" t="s">
        <v>255</v>
      </c>
      <c r="H12" s="24"/>
      <c r="I12" s="21"/>
      <c r="J12" s="21"/>
      <c r="K12" s="22"/>
      <c r="L12" s="21"/>
      <c r="M12" s="26"/>
      <c r="N12" s="23"/>
      <c r="O12" s="21"/>
      <c r="P12" s="21"/>
      <c r="Q12" s="21"/>
      <c r="R12" s="21"/>
      <c r="S12" s="21"/>
      <c r="T12" s="23"/>
      <c r="U12" s="27"/>
      <c r="V12" s="21"/>
      <c r="W12" s="21"/>
    </row>
    <row r="13" spans="1:23" s="25" customFormat="1" ht="12.75">
      <c r="A13" s="21">
        <v>12</v>
      </c>
      <c r="B13" s="21">
        <v>1</v>
      </c>
      <c r="C13" s="21"/>
      <c r="D13" s="21" t="s">
        <v>24</v>
      </c>
      <c r="E13" s="21" t="s">
        <v>451</v>
      </c>
      <c r="F13" s="21">
        <v>44</v>
      </c>
      <c r="G13" s="21" t="s">
        <v>485</v>
      </c>
      <c r="H13" s="21" t="s">
        <v>148</v>
      </c>
      <c r="I13" s="21" t="s">
        <v>15</v>
      </c>
      <c r="J13" s="21" t="s">
        <v>13</v>
      </c>
      <c r="K13" s="22">
        <v>39003</v>
      </c>
      <c r="L13" s="21" t="s">
        <v>59</v>
      </c>
      <c r="M13" s="26">
        <v>41.7</v>
      </c>
      <c r="N13" s="23">
        <v>1.5334</v>
      </c>
      <c r="O13" s="21">
        <v>35</v>
      </c>
      <c r="P13" s="21">
        <v>40</v>
      </c>
      <c r="Q13" s="43">
        <v>42.5</v>
      </c>
      <c r="R13" s="21"/>
      <c r="S13" s="24">
        <v>40</v>
      </c>
      <c r="T13" s="23">
        <f aca="true" t="shared" si="0" ref="T13:T35">N13*S13</f>
        <v>61.336000000000006</v>
      </c>
      <c r="U13" s="27" t="s">
        <v>236</v>
      </c>
      <c r="V13" s="21" t="s">
        <v>387</v>
      </c>
      <c r="W13" s="21">
        <v>21</v>
      </c>
    </row>
    <row r="14" spans="1:23" s="25" customFormat="1" ht="12.75">
      <c r="A14" s="21">
        <v>12</v>
      </c>
      <c r="B14" s="21">
        <v>1</v>
      </c>
      <c r="C14" s="21"/>
      <c r="D14" s="21" t="s">
        <v>24</v>
      </c>
      <c r="E14" s="21" t="s">
        <v>451</v>
      </c>
      <c r="F14" s="21">
        <v>52</v>
      </c>
      <c r="G14" s="21" t="s">
        <v>489</v>
      </c>
      <c r="H14" s="21" t="s">
        <v>148</v>
      </c>
      <c r="I14" s="21" t="s">
        <v>15</v>
      </c>
      <c r="J14" s="21" t="s">
        <v>13</v>
      </c>
      <c r="K14" s="22">
        <v>38281</v>
      </c>
      <c r="L14" s="21" t="s">
        <v>21</v>
      </c>
      <c r="M14" s="26">
        <v>51.58</v>
      </c>
      <c r="N14" s="23">
        <v>1.1809</v>
      </c>
      <c r="O14" s="21">
        <v>50</v>
      </c>
      <c r="P14" s="31">
        <v>52.5</v>
      </c>
      <c r="Q14" s="31">
        <v>52.5</v>
      </c>
      <c r="R14" s="21"/>
      <c r="S14" s="24">
        <v>50</v>
      </c>
      <c r="T14" s="23">
        <f t="shared" si="0"/>
        <v>59.045</v>
      </c>
      <c r="U14" s="27"/>
      <c r="V14" s="21" t="s">
        <v>387</v>
      </c>
      <c r="W14" s="21">
        <v>12</v>
      </c>
    </row>
    <row r="15" spans="1:23" s="25" customFormat="1" ht="12.75">
      <c r="A15" s="21">
        <v>5</v>
      </c>
      <c r="B15" s="21">
        <v>2</v>
      </c>
      <c r="C15" s="21"/>
      <c r="D15" s="21" t="s">
        <v>24</v>
      </c>
      <c r="E15" s="21" t="s">
        <v>451</v>
      </c>
      <c r="F15" s="21">
        <v>52</v>
      </c>
      <c r="G15" s="21" t="s">
        <v>486</v>
      </c>
      <c r="H15" s="21" t="s">
        <v>148</v>
      </c>
      <c r="I15" s="21" t="s">
        <v>15</v>
      </c>
      <c r="J15" s="21" t="s">
        <v>13</v>
      </c>
      <c r="K15" s="22">
        <v>38215</v>
      </c>
      <c r="L15" s="21" t="s">
        <v>21</v>
      </c>
      <c r="M15" s="26">
        <v>48.74</v>
      </c>
      <c r="N15" s="23">
        <v>1.2653</v>
      </c>
      <c r="O15" s="21">
        <v>35</v>
      </c>
      <c r="P15" s="21">
        <v>40</v>
      </c>
      <c r="Q15" s="21">
        <v>42.5</v>
      </c>
      <c r="R15" s="21"/>
      <c r="S15" s="24">
        <v>42.5</v>
      </c>
      <c r="T15" s="23">
        <f t="shared" si="0"/>
        <v>53.77525000000001</v>
      </c>
      <c r="U15" s="27"/>
      <c r="V15" s="21" t="s">
        <v>387</v>
      </c>
      <c r="W15" s="21">
        <v>5</v>
      </c>
    </row>
    <row r="16" spans="1:23" s="25" customFormat="1" ht="12.75">
      <c r="A16" s="21">
        <v>12</v>
      </c>
      <c r="B16" s="21">
        <v>1</v>
      </c>
      <c r="C16" s="21"/>
      <c r="D16" s="21" t="s">
        <v>24</v>
      </c>
      <c r="E16" s="21" t="s">
        <v>451</v>
      </c>
      <c r="F16" s="21">
        <v>60</v>
      </c>
      <c r="G16" s="21" t="s">
        <v>488</v>
      </c>
      <c r="H16" s="21" t="s">
        <v>148</v>
      </c>
      <c r="I16" s="21" t="s">
        <v>15</v>
      </c>
      <c r="J16" s="21" t="s">
        <v>13</v>
      </c>
      <c r="K16" s="22">
        <v>38553</v>
      </c>
      <c r="L16" s="21" t="s">
        <v>59</v>
      </c>
      <c r="M16" s="26">
        <v>58</v>
      </c>
      <c r="N16" s="23">
        <v>1.0359</v>
      </c>
      <c r="O16" s="21">
        <v>42.5</v>
      </c>
      <c r="P16" s="21">
        <v>50</v>
      </c>
      <c r="Q16" s="21">
        <v>55</v>
      </c>
      <c r="R16" s="21"/>
      <c r="S16" s="24">
        <v>55</v>
      </c>
      <c r="T16" s="23">
        <f t="shared" si="0"/>
        <v>56.9745</v>
      </c>
      <c r="U16" s="27"/>
      <c r="V16" s="21" t="s">
        <v>387</v>
      </c>
      <c r="W16" s="21">
        <v>12</v>
      </c>
    </row>
    <row r="17" spans="1:23" s="25" customFormat="1" ht="12.75">
      <c r="A17" s="21">
        <v>12</v>
      </c>
      <c r="B17" s="21">
        <v>1</v>
      </c>
      <c r="C17" s="21"/>
      <c r="D17" s="21" t="s">
        <v>24</v>
      </c>
      <c r="E17" s="21" t="s">
        <v>451</v>
      </c>
      <c r="F17" s="21">
        <v>60</v>
      </c>
      <c r="G17" s="21" t="s">
        <v>490</v>
      </c>
      <c r="H17" s="21" t="s">
        <v>148</v>
      </c>
      <c r="I17" s="21" t="s">
        <v>15</v>
      </c>
      <c r="J17" s="21" t="s">
        <v>13</v>
      </c>
      <c r="K17" s="22">
        <v>38401</v>
      </c>
      <c r="L17" s="21" t="s">
        <v>21</v>
      </c>
      <c r="M17" s="26">
        <v>59.28</v>
      </c>
      <c r="N17" s="23">
        <v>1.012</v>
      </c>
      <c r="O17" s="21">
        <v>55</v>
      </c>
      <c r="P17" s="21">
        <v>60</v>
      </c>
      <c r="Q17" s="21">
        <v>65</v>
      </c>
      <c r="R17" s="21"/>
      <c r="S17" s="24">
        <v>65</v>
      </c>
      <c r="T17" s="23">
        <f t="shared" si="0"/>
        <v>65.78</v>
      </c>
      <c r="U17" s="27" t="s">
        <v>234</v>
      </c>
      <c r="V17" s="21" t="s">
        <v>387</v>
      </c>
      <c r="W17" s="21">
        <v>48</v>
      </c>
    </row>
    <row r="18" spans="1:23" s="25" customFormat="1" ht="12.75">
      <c r="A18" s="21">
        <v>12</v>
      </c>
      <c r="B18" s="21">
        <v>1</v>
      </c>
      <c r="C18" s="21"/>
      <c r="D18" s="21" t="s">
        <v>24</v>
      </c>
      <c r="E18" s="21" t="s">
        <v>451</v>
      </c>
      <c r="F18" s="21">
        <v>67.5</v>
      </c>
      <c r="G18" s="21" t="s">
        <v>494</v>
      </c>
      <c r="H18" s="21" t="s">
        <v>73</v>
      </c>
      <c r="I18" s="21" t="s">
        <v>73</v>
      </c>
      <c r="J18" s="21" t="s">
        <v>13</v>
      </c>
      <c r="K18" s="22">
        <v>28268</v>
      </c>
      <c r="L18" s="21" t="s">
        <v>49</v>
      </c>
      <c r="M18" s="26">
        <v>66.4</v>
      </c>
      <c r="N18" s="23">
        <v>0.7389</v>
      </c>
      <c r="O18" s="21">
        <v>95</v>
      </c>
      <c r="P18" s="31">
        <v>100</v>
      </c>
      <c r="Q18" s="21">
        <v>100</v>
      </c>
      <c r="R18" s="21"/>
      <c r="S18" s="24">
        <v>100</v>
      </c>
      <c r="T18" s="23">
        <f t="shared" si="0"/>
        <v>73.89</v>
      </c>
      <c r="U18" s="27"/>
      <c r="V18" s="21"/>
      <c r="W18" s="21">
        <v>12</v>
      </c>
    </row>
    <row r="19" spans="1:23" s="25" customFormat="1" ht="12.75">
      <c r="A19" s="21">
        <v>12</v>
      </c>
      <c r="B19" s="21">
        <v>1</v>
      </c>
      <c r="C19" s="21"/>
      <c r="D19" s="21" t="s">
        <v>24</v>
      </c>
      <c r="E19" s="21" t="s">
        <v>451</v>
      </c>
      <c r="F19" s="21">
        <v>67.5</v>
      </c>
      <c r="G19" s="21" t="s">
        <v>494</v>
      </c>
      <c r="H19" s="21" t="s">
        <v>73</v>
      </c>
      <c r="I19" s="21" t="s">
        <v>73</v>
      </c>
      <c r="J19" s="21" t="s">
        <v>13</v>
      </c>
      <c r="K19" s="22">
        <v>28268</v>
      </c>
      <c r="L19" s="21" t="s">
        <v>12</v>
      </c>
      <c r="M19" s="26">
        <v>66.4</v>
      </c>
      <c r="N19" s="23">
        <v>0.7367</v>
      </c>
      <c r="O19" s="21">
        <v>95</v>
      </c>
      <c r="P19" s="31">
        <v>100</v>
      </c>
      <c r="Q19" s="21">
        <v>100</v>
      </c>
      <c r="R19" s="21"/>
      <c r="S19" s="24">
        <v>100</v>
      </c>
      <c r="T19" s="23">
        <f t="shared" si="0"/>
        <v>73.67</v>
      </c>
      <c r="U19" s="27"/>
      <c r="V19" s="21"/>
      <c r="W19" s="21">
        <v>12</v>
      </c>
    </row>
    <row r="20" spans="1:23" s="25" customFormat="1" ht="12.75">
      <c r="A20" s="21">
        <v>12</v>
      </c>
      <c r="B20" s="21">
        <v>1</v>
      </c>
      <c r="C20" s="21"/>
      <c r="D20" s="21" t="s">
        <v>24</v>
      </c>
      <c r="E20" s="21" t="s">
        <v>451</v>
      </c>
      <c r="F20" s="21">
        <v>75</v>
      </c>
      <c r="G20" s="21" t="s">
        <v>495</v>
      </c>
      <c r="H20" s="21" t="s">
        <v>148</v>
      </c>
      <c r="I20" s="21" t="s">
        <v>15</v>
      </c>
      <c r="J20" s="21" t="s">
        <v>13</v>
      </c>
      <c r="K20" s="22">
        <v>33712</v>
      </c>
      <c r="L20" s="21" t="s">
        <v>12</v>
      </c>
      <c r="M20" s="26">
        <v>70.8</v>
      </c>
      <c r="N20" s="23">
        <v>0.6964</v>
      </c>
      <c r="O20" s="21">
        <v>95</v>
      </c>
      <c r="P20" s="21">
        <v>105</v>
      </c>
      <c r="Q20" s="31">
        <v>115</v>
      </c>
      <c r="R20" s="21"/>
      <c r="S20" s="24">
        <v>105</v>
      </c>
      <c r="T20" s="23">
        <f t="shared" si="0"/>
        <v>73.122</v>
      </c>
      <c r="U20" s="27"/>
      <c r="V20" s="21" t="s">
        <v>387</v>
      </c>
      <c r="W20" s="21">
        <v>12</v>
      </c>
    </row>
    <row r="21" spans="1:23" s="25" customFormat="1" ht="12.75">
      <c r="A21" s="21">
        <v>12</v>
      </c>
      <c r="B21" s="21">
        <v>1</v>
      </c>
      <c r="C21" s="21"/>
      <c r="D21" s="21" t="s">
        <v>24</v>
      </c>
      <c r="E21" s="21" t="s">
        <v>451</v>
      </c>
      <c r="F21" s="21">
        <v>75</v>
      </c>
      <c r="G21" s="21" t="s">
        <v>504</v>
      </c>
      <c r="H21" s="21" t="s">
        <v>148</v>
      </c>
      <c r="I21" s="21" t="s">
        <v>15</v>
      </c>
      <c r="J21" s="21" t="s">
        <v>13</v>
      </c>
      <c r="K21" s="22">
        <v>37751</v>
      </c>
      <c r="L21" s="21" t="s">
        <v>21</v>
      </c>
      <c r="M21" s="26">
        <v>70.75</v>
      </c>
      <c r="N21" s="23">
        <v>0.8218</v>
      </c>
      <c r="O21" s="21">
        <v>70</v>
      </c>
      <c r="P21" s="21">
        <v>75</v>
      </c>
      <c r="Q21" s="31">
        <v>77.5</v>
      </c>
      <c r="R21" s="21"/>
      <c r="S21" s="24">
        <v>75</v>
      </c>
      <c r="T21" s="23">
        <f t="shared" si="0"/>
        <v>61.635</v>
      </c>
      <c r="U21" s="27" t="s">
        <v>235</v>
      </c>
      <c r="V21" s="21" t="s">
        <v>387</v>
      </c>
      <c r="W21" s="21">
        <v>27</v>
      </c>
    </row>
    <row r="22" spans="1:23" s="25" customFormat="1" ht="12.75">
      <c r="A22" s="21">
        <v>12</v>
      </c>
      <c r="B22" s="21">
        <v>1</v>
      </c>
      <c r="C22" s="21"/>
      <c r="D22" s="21" t="s">
        <v>24</v>
      </c>
      <c r="E22" s="21" t="s">
        <v>451</v>
      </c>
      <c r="F22" s="21">
        <v>82.5</v>
      </c>
      <c r="G22" s="21" t="s">
        <v>499</v>
      </c>
      <c r="H22" s="21" t="s">
        <v>220</v>
      </c>
      <c r="I22" s="21" t="s">
        <v>15</v>
      </c>
      <c r="J22" s="21" t="s">
        <v>13</v>
      </c>
      <c r="K22" s="22">
        <v>23662</v>
      </c>
      <c r="L22" s="21" t="s">
        <v>33</v>
      </c>
      <c r="M22" s="26">
        <v>81.6</v>
      </c>
      <c r="N22" s="23">
        <v>0.8301</v>
      </c>
      <c r="O22" s="21">
        <v>135</v>
      </c>
      <c r="P22" s="21">
        <v>145</v>
      </c>
      <c r="Q22" s="21">
        <v>0</v>
      </c>
      <c r="R22" s="21"/>
      <c r="S22" s="24">
        <v>145</v>
      </c>
      <c r="T22" s="23">
        <f t="shared" si="0"/>
        <v>120.36449999999999</v>
      </c>
      <c r="U22" s="27" t="s">
        <v>228</v>
      </c>
      <c r="V22" s="21"/>
      <c r="W22" s="21">
        <v>48</v>
      </c>
    </row>
    <row r="23" spans="1:23" s="25" customFormat="1" ht="12.75">
      <c r="A23" s="21">
        <v>12</v>
      </c>
      <c r="B23" s="21">
        <v>1</v>
      </c>
      <c r="C23" s="21"/>
      <c r="D23" s="21" t="s">
        <v>24</v>
      </c>
      <c r="E23" s="21" t="s">
        <v>451</v>
      </c>
      <c r="F23" s="21">
        <v>82.5</v>
      </c>
      <c r="G23" s="21" t="s">
        <v>493</v>
      </c>
      <c r="H23" s="21" t="s">
        <v>220</v>
      </c>
      <c r="I23" s="21" t="s">
        <v>15</v>
      </c>
      <c r="J23" s="21" t="s">
        <v>13</v>
      </c>
      <c r="K23" s="22">
        <v>32691</v>
      </c>
      <c r="L23" s="21" t="s">
        <v>12</v>
      </c>
      <c r="M23" s="26">
        <v>78.5</v>
      </c>
      <c r="N23" s="23">
        <v>0.6418</v>
      </c>
      <c r="O23" s="21">
        <v>90</v>
      </c>
      <c r="P23" s="21">
        <v>95</v>
      </c>
      <c r="Q23" s="21">
        <v>100</v>
      </c>
      <c r="R23" s="21"/>
      <c r="S23" s="24">
        <v>100</v>
      </c>
      <c r="T23" s="23">
        <f t="shared" si="0"/>
        <v>64.18</v>
      </c>
      <c r="U23" s="27"/>
      <c r="V23" s="21" t="s">
        <v>253</v>
      </c>
      <c r="W23" s="21">
        <v>12</v>
      </c>
    </row>
    <row r="24" spans="1:23" s="25" customFormat="1" ht="12.75">
      <c r="A24" s="21">
        <v>12</v>
      </c>
      <c r="B24" s="21">
        <v>1</v>
      </c>
      <c r="C24" s="21"/>
      <c r="D24" s="21" t="s">
        <v>24</v>
      </c>
      <c r="E24" s="21" t="s">
        <v>451</v>
      </c>
      <c r="F24" s="21">
        <v>90</v>
      </c>
      <c r="G24" s="21" t="s">
        <v>460</v>
      </c>
      <c r="H24" s="21" t="s">
        <v>479</v>
      </c>
      <c r="I24" s="21" t="s">
        <v>15</v>
      </c>
      <c r="J24" s="21" t="s">
        <v>13</v>
      </c>
      <c r="K24" s="22">
        <v>22487</v>
      </c>
      <c r="L24" s="21" t="s">
        <v>47</v>
      </c>
      <c r="M24" s="26">
        <v>84.75</v>
      </c>
      <c r="N24" s="23">
        <v>0.8995</v>
      </c>
      <c r="O24" s="21">
        <v>115</v>
      </c>
      <c r="P24" s="21">
        <v>120</v>
      </c>
      <c r="Q24" s="21">
        <v>125</v>
      </c>
      <c r="R24" s="21"/>
      <c r="S24" s="24">
        <v>125</v>
      </c>
      <c r="T24" s="23">
        <f t="shared" si="0"/>
        <v>112.4375</v>
      </c>
      <c r="U24" s="27" t="s">
        <v>230</v>
      </c>
      <c r="V24" s="21"/>
      <c r="W24" s="21">
        <v>21</v>
      </c>
    </row>
    <row r="25" spans="1:23" s="25" customFormat="1" ht="12.75">
      <c r="A25" s="21">
        <v>12</v>
      </c>
      <c r="B25" s="21">
        <v>1</v>
      </c>
      <c r="C25" s="21"/>
      <c r="D25" s="21" t="s">
        <v>24</v>
      </c>
      <c r="E25" s="21" t="s">
        <v>451</v>
      </c>
      <c r="F25" s="21">
        <v>90</v>
      </c>
      <c r="G25" s="21" t="s">
        <v>492</v>
      </c>
      <c r="H25" s="21" t="s">
        <v>68</v>
      </c>
      <c r="I25" s="21" t="s">
        <v>68</v>
      </c>
      <c r="J25" s="21" t="s">
        <v>13</v>
      </c>
      <c r="K25" s="22">
        <v>30199</v>
      </c>
      <c r="L25" s="21" t="s">
        <v>12</v>
      </c>
      <c r="M25" s="26">
        <v>88.5</v>
      </c>
      <c r="N25" s="23">
        <v>0.5914</v>
      </c>
      <c r="O25" s="21">
        <v>145</v>
      </c>
      <c r="P25" s="21">
        <v>155</v>
      </c>
      <c r="Q25" s="21">
        <v>162.5</v>
      </c>
      <c r="R25" s="21"/>
      <c r="S25" s="24">
        <v>162.5</v>
      </c>
      <c r="T25" s="23">
        <f t="shared" si="0"/>
        <v>96.1025</v>
      </c>
      <c r="U25" s="27" t="s">
        <v>232</v>
      </c>
      <c r="V25" s="21"/>
      <c r="W25" s="21">
        <v>27</v>
      </c>
    </row>
    <row r="26" spans="1:23" s="25" customFormat="1" ht="12.75">
      <c r="A26" s="21">
        <v>12</v>
      </c>
      <c r="B26" s="21">
        <v>1</v>
      </c>
      <c r="C26" s="21"/>
      <c r="D26" s="21" t="s">
        <v>24</v>
      </c>
      <c r="E26" s="21" t="s">
        <v>451</v>
      </c>
      <c r="F26" s="21">
        <v>100</v>
      </c>
      <c r="G26" s="21" t="s">
        <v>498</v>
      </c>
      <c r="H26" s="21" t="s">
        <v>68</v>
      </c>
      <c r="I26" s="21" t="s">
        <v>68</v>
      </c>
      <c r="J26" s="21" t="s">
        <v>13</v>
      </c>
      <c r="K26" s="22">
        <v>25707</v>
      </c>
      <c r="L26" s="21" t="s">
        <v>22</v>
      </c>
      <c r="M26" s="26">
        <v>98.4</v>
      </c>
      <c r="N26" s="23">
        <v>0.6234</v>
      </c>
      <c r="O26" s="21">
        <v>130</v>
      </c>
      <c r="P26" s="21">
        <v>145</v>
      </c>
      <c r="Q26" s="31">
        <v>160</v>
      </c>
      <c r="R26" s="21"/>
      <c r="S26" s="24">
        <v>145</v>
      </c>
      <c r="T26" s="23">
        <f t="shared" si="0"/>
        <v>90.39299999999999</v>
      </c>
      <c r="U26" s="27"/>
      <c r="V26" s="21"/>
      <c r="W26" s="21">
        <v>12</v>
      </c>
    </row>
    <row r="27" spans="1:23" s="25" customFormat="1" ht="12.75">
      <c r="A27" s="21">
        <v>12</v>
      </c>
      <c r="B27" s="21">
        <v>1</v>
      </c>
      <c r="C27" s="21"/>
      <c r="D27" s="21" t="s">
        <v>24</v>
      </c>
      <c r="E27" s="21" t="s">
        <v>451</v>
      </c>
      <c r="F27" s="21">
        <v>100</v>
      </c>
      <c r="G27" s="21" t="s">
        <v>461</v>
      </c>
      <c r="H27" s="21" t="s">
        <v>479</v>
      </c>
      <c r="I27" s="21" t="s">
        <v>15</v>
      </c>
      <c r="J27" s="21" t="s">
        <v>13</v>
      </c>
      <c r="K27" s="22">
        <v>21851</v>
      </c>
      <c r="L27" s="21" t="s">
        <v>47</v>
      </c>
      <c r="M27" s="26">
        <v>95</v>
      </c>
      <c r="N27" s="23">
        <v>0.9028</v>
      </c>
      <c r="O27" s="21">
        <v>120</v>
      </c>
      <c r="P27" s="21">
        <v>130</v>
      </c>
      <c r="Q27" s="43">
        <v>135</v>
      </c>
      <c r="R27" s="21"/>
      <c r="S27" s="24">
        <v>130</v>
      </c>
      <c r="T27" s="23">
        <f t="shared" si="0"/>
        <v>117.364</v>
      </c>
      <c r="U27" s="27" t="s">
        <v>229</v>
      </c>
      <c r="V27" s="21" t="s">
        <v>480</v>
      </c>
      <c r="W27" s="21">
        <v>27</v>
      </c>
    </row>
    <row r="28" spans="1:23" s="25" customFormat="1" ht="12.75">
      <c r="A28" s="21">
        <v>12</v>
      </c>
      <c r="B28" s="21">
        <v>1</v>
      </c>
      <c r="C28" s="21"/>
      <c r="D28" s="21" t="s">
        <v>24</v>
      </c>
      <c r="E28" s="21" t="s">
        <v>451</v>
      </c>
      <c r="F28" s="21">
        <v>100</v>
      </c>
      <c r="G28" s="21" t="s">
        <v>502</v>
      </c>
      <c r="H28" s="21" t="s">
        <v>20</v>
      </c>
      <c r="I28" s="21" t="s">
        <v>68</v>
      </c>
      <c r="J28" s="21" t="s">
        <v>13</v>
      </c>
      <c r="K28" s="22">
        <v>33639</v>
      </c>
      <c r="L28" s="21" t="s">
        <v>12</v>
      </c>
      <c r="M28" s="26">
        <v>98.75</v>
      </c>
      <c r="N28" s="23">
        <v>0.557</v>
      </c>
      <c r="O28" s="21">
        <v>155</v>
      </c>
      <c r="P28" s="21">
        <v>162.5</v>
      </c>
      <c r="Q28" s="31">
        <v>175</v>
      </c>
      <c r="R28" s="21"/>
      <c r="S28" s="24">
        <v>162.5</v>
      </c>
      <c r="T28" s="23">
        <f t="shared" si="0"/>
        <v>90.5125</v>
      </c>
      <c r="U28" s="27" t="s">
        <v>233</v>
      </c>
      <c r="V28" s="21"/>
      <c r="W28" s="21">
        <v>21</v>
      </c>
    </row>
    <row r="29" spans="1:23" s="25" customFormat="1" ht="12.75">
      <c r="A29" s="21">
        <v>5</v>
      </c>
      <c r="B29" s="21">
        <v>2</v>
      </c>
      <c r="C29" s="21"/>
      <c r="D29" s="21" t="s">
        <v>24</v>
      </c>
      <c r="E29" s="21" t="s">
        <v>451</v>
      </c>
      <c r="F29" s="21">
        <v>100</v>
      </c>
      <c r="G29" s="21" t="s">
        <v>500</v>
      </c>
      <c r="H29" s="21" t="s">
        <v>68</v>
      </c>
      <c r="I29" s="21" t="s">
        <v>68</v>
      </c>
      <c r="J29" s="21" t="s">
        <v>13</v>
      </c>
      <c r="K29" s="22">
        <v>33799</v>
      </c>
      <c r="L29" s="21" t="s">
        <v>12</v>
      </c>
      <c r="M29" s="26">
        <v>94.8</v>
      </c>
      <c r="N29" s="23">
        <v>0.5685</v>
      </c>
      <c r="O29" s="21">
        <v>135</v>
      </c>
      <c r="P29" s="31">
        <v>145</v>
      </c>
      <c r="Q29" s="21">
        <v>145</v>
      </c>
      <c r="R29" s="21"/>
      <c r="S29" s="24">
        <v>145</v>
      </c>
      <c r="T29" s="23">
        <f t="shared" si="0"/>
        <v>82.4325</v>
      </c>
      <c r="U29" s="27"/>
      <c r="V29" s="21"/>
      <c r="W29" s="21">
        <v>5</v>
      </c>
    </row>
    <row r="30" spans="1:23" s="25" customFormat="1" ht="12.75">
      <c r="A30" s="21">
        <v>12</v>
      </c>
      <c r="B30" s="21">
        <v>1</v>
      </c>
      <c r="C30" s="21"/>
      <c r="D30" s="21" t="s">
        <v>24</v>
      </c>
      <c r="E30" s="21" t="s">
        <v>451</v>
      </c>
      <c r="F30" s="21">
        <v>110</v>
      </c>
      <c r="G30" s="21" t="s">
        <v>503</v>
      </c>
      <c r="H30" s="21" t="s">
        <v>159</v>
      </c>
      <c r="I30" s="21" t="s">
        <v>159</v>
      </c>
      <c r="J30" s="21" t="s">
        <v>159</v>
      </c>
      <c r="K30" s="22">
        <v>27765</v>
      </c>
      <c r="L30" s="21" t="s">
        <v>49</v>
      </c>
      <c r="M30" s="26">
        <v>104.5</v>
      </c>
      <c r="N30" s="23">
        <v>0.5544</v>
      </c>
      <c r="O30" s="21">
        <v>170</v>
      </c>
      <c r="P30" s="21">
        <v>180</v>
      </c>
      <c r="Q30" s="31">
        <v>185</v>
      </c>
      <c r="R30" s="21"/>
      <c r="S30" s="24">
        <v>180</v>
      </c>
      <c r="T30" s="23">
        <f t="shared" si="0"/>
        <v>99.792</v>
      </c>
      <c r="U30" s="27"/>
      <c r="V30" s="21" t="s">
        <v>522</v>
      </c>
      <c r="W30" s="21">
        <v>12</v>
      </c>
    </row>
    <row r="31" spans="1:23" s="25" customFormat="1" ht="12.75">
      <c r="A31" s="21">
        <v>5</v>
      </c>
      <c r="B31" s="21">
        <v>2</v>
      </c>
      <c r="C31" s="21"/>
      <c r="D31" s="21" t="s">
        <v>24</v>
      </c>
      <c r="E31" s="21" t="s">
        <v>451</v>
      </c>
      <c r="F31" s="21">
        <v>110</v>
      </c>
      <c r="G31" s="44" t="s">
        <v>501</v>
      </c>
      <c r="H31" s="21" t="s">
        <v>159</v>
      </c>
      <c r="I31" s="21" t="s">
        <v>159</v>
      </c>
      <c r="J31" s="21" t="s">
        <v>159</v>
      </c>
      <c r="K31" s="22">
        <v>27836</v>
      </c>
      <c r="L31" s="21" t="s">
        <v>49</v>
      </c>
      <c r="M31" s="26">
        <v>108.45</v>
      </c>
      <c r="N31" s="23">
        <v>0.5481</v>
      </c>
      <c r="O31" s="21">
        <v>140</v>
      </c>
      <c r="P31" s="21">
        <v>145</v>
      </c>
      <c r="Q31" s="31">
        <v>152.5</v>
      </c>
      <c r="R31" s="26"/>
      <c r="S31" s="44">
        <v>145</v>
      </c>
      <c r="T31" s="23">
        <f t="shared" si="0"/>
        <v>79.4745</v>
      </c>
      <c r="U31" s="27"/>
      <c r="V31" s="21" t="s">
        <v>522</v>
      </c>
      <c r="W31" s="21">
        <v>5</v>
      </c>
    </row>
    <row r="32" spans="1:23" s="25" customFormat="1" ht="12.75">
      <c r="A32" s="21">
        <v>12</v>
      </c>
      <c r="B32" s="21">
        <v>1</v>
      </c>
      <c r="C32" s="21"/>
      <c r="D32" s="21" t="s">
        <v>24</v>
      </c>
      <c r="E32" s="21" t="s">
        <v>451</v>
      </c>
      <c r="F32" s="21">
        <v>110</v>
      </c>
      <c r="G32" s="21" t="s">
        <v>503</v>
      </c>
      <c r="H32" s="21" t="s">
        <v>159</v>
      </c>
      <c r="I32" s="21" t="s">
        <v>159</v>
      </c>
      <c r="J32" s="21" t="s">
        <v>159</v>
      </c>
      <c r="K32" s="22">
        <v>27765</v>
      </c>
      <c r="L32" s="21" t="s">
        <v>12</v>
      </c>
      <c r="M32" s="26">
        <v>104.5</v>
      </c>
      <c r="N32" s="23">
        <v>0.5446</v>
      </c>
      <c r="O32" s="21">
        <v>170</v>
      </c>
      <c r="P32" s="21">
        <v>180</v>
      </c>
      <c r="Q32" s="31">
        <v>185</v>
      </c>
      <c r="R32" s="21"/>
      <c r="S32" s="24">
        <v>180</v>
      </c>
      <c r="T32" s="23">
        <f t="shared" si="0"/>
        <v>98.02799999999999</v>
      </c>
      <c r="U32" s="21" t="s">
        <v>231</v>
      </c>
      <c r="V32" s="21" t="s">
        <v>522</v>
      </c>
      <c r="W32" s="21">
        <v>48</v>
      </c>
    </row>
    <row r="33" spans="1:23" s="25" customFormat="1" ht="12.75">
      <c r="A33" s="45">
        <v>5</v>
      </c>
      <c r="B33" s="45">
        <v>2</v>
      </c>
      <c r="C33" s="45"/>
      <c r="D33" s="21" t="s">
        <v>24</v>
      </c>
      <c r="E33" s="21" t="s">
        <v>451</v>
      </c>
      <c r="F33" s="21">
        <v>110</v>
      </c>
      <c r="G33" s="44" t="s">
        <v>501</v>
      </c>
      <c r="H33" s="21" t="s">
        <v>159</v>
      </c>
      <c r="I33" s="21" t="s">
        <v>159</v>
      </c>
      <c r="J33" s="21" t="s">
        <v>159</v>
      </c>
      <c r="K33" s="22">
        <v>27836</v>
      </c>
      <c r="L33" s="21" t="s">
        <v>12</v>
      </c>
      <c r="M33" s="26">
        <v>108.45</v>
      </c>
      <c r="N33" s="23">
        <v>0.5481</v>
      </c>
      <c r="O33" s="21">
        <v>140</v>
      </c>
      <c r="P33" s="45">
        <v>145</v>
      </c>
      <c r="Q33" s="31">
        <v>152.5</v>
      </c>
      <c r="R33" s="45"/>
      <c r="S33" s="46">
        <f>P33</f>
        <v>145</v>
      </c>
      <c r="T33" s="23">
        <f t="shared" si="0"/>
        <v>79.4745</v>
      </c>
      <c r="U33" s="47"/>
      <c r="V33" s="45"/>
      <c r="W33" s="45">
        <v>5</v>
      </c>
    </row>
    <row r="34" spans="1:23" s="25" customFormat="1" ht="12.75">
      <c r="A34" s="21">
        <v>12</v>
      </c>
      <c r="B34" s="21">
        <v>1</v>
      </c>
      <c r="C34" s="21"/>
      <c r="D34" s="21" t="s">
        <v>24</v>
      </c>
      <c r="E34" s="21" t="s">
        <v>451</v>
      </c>
      <c r="F34" s="21" t="s">
        <v>496</v>
      </c>
      <c r="G34" s="21" t="s">
        <v>497</v>
      </c>
      <c r="H34" s="21" t="s">
        <v>41</v>
      </c>
      <c r="I34" s="21" t="s">
        <v>15</v>
      </c>
      <c r="J34" s="21" t="s">
        <v>13</v>
      </c>
      <c r="K34" s="22">
        <v>22010</v>
      </c>
      <c r="L34" s="21" t="s">
        <v>47</v>
      </c>
      <c r="M34" s="26">
        <v>148.1</v>
      </c>
      <c r="N34" s="23">
        <v>0.7869</v>
      </c>
      <c r="O34" s="21">
        <v>120</v>
      </c>
      <c r="P34" s="21">
        <v>130</v>
      </c>
      <c r="Q34" s="31">
        <v>140</v>
      </c>
      <c r="R34" s="21"/>
      <c r="S34" s="24">
        <v>130</v>
      </c>
      <c r="T34" s="23">
        <f t="shared" si="0"/>
        <v>102.29700000000001</v>
      </c>
      <c r="U34" s="27"/>
      <c r="V34" s="21"/>
      <c r="W34" s="21">
        <v>12</v>
      </c>
    </row>
    <row r="35" spans="1:23" ht="12.75">
      <c r="A35" s="21">
        <v>12</v>
      </c>
      <c r="B35" s="21">
        <v>1</v>
      </c>
      <c r="C35" s="21"/>
      <c r="D35" s="21" t="s">
        <v>24</v>
      </c>
      <c r="E35" s="21" t="s">
        <v>451</v>
      </c>
      <c r="F35" s="21" t="s">
        <v>496</v>
      </c>
      <c r="G35" s="21" t="s">
        <v>497</v>
      </c>
      <c r="H35" s="21" t="s">
        <v>41</v>
      </c>
      <c r="I35" s="21" t="s">
        <v>15</v>
      </c>
      <c r="J35" s="21" t="s">
        <v>13</v>
      </c>
      <c r="K35" s="22">
        <v>22010</v>
      </c>
      <c r="L35" s="21" t="s">
        <v>12</v>
      </c>
      <c r="M35" s="26">
        <v>148.1</v>
      </c>
      <c r="N35" s="23">
        <v>0.4949</v>
      </c>
      <c r="O35" s="21">
        <v>120</v>
      </c>
      <c r="P35" s="21">
        <v>130</v>
      </c>
      <c r="Q35" s="31">
        <v>140</v>
      </c>
      <c r="R35" s="21"/>
      <c r="S35" s="24">
        <v>130</v>
      </c>
      <c r="T35" s="23">
        <f t="shared" si="0"/>
        <v>64.337</v>
      </c>
      <c r="U35" s="27"/>
      <c r="V35" s="21"/>
      <c r="W35" s="21">
        <v>12</v>
      </c>
    </row>
    <row r="36" spans="1:23" s="25" customFormat="1" ht="12.75">
      <c r="A36" s="21"/>
      <c r="B36" s="21"/>
      <c r="C36" s="21"/>
      <c r="D36" s="21"/>
      <c r="E36" s="21"/>
      <c r="F36" s="21"/>
      <c r="G36" s="24" t="s">
        <v>521</v>
      </c>
      <c r="H36" s="24" t="s">
        <v>226</v>
      </c>
      <c r="I36" s="21"/>
      <c r="J36" s="21"/>
      <c r="K36" s="22"/>
      <c r="L36" s="21"/>
      <c r="M36" s="26"/>
      <c r="N36" s="23"/>
      <c r="O36" s="21"/>
      <c r="P36" s="21"/>
      <c r="Q36" s="21"/>
      <c r="R36" s="21"/>
      <c r="S36" s="21"/>
      <c r="T36" s="23"/>
      <c r="U36" s="27"/>
      <c r="V36" s="21"/>
      <c r="W36" s="21"/>
    </row>
    <row r="37" spans="1:23" s="25" customFormat="1" ht="12.75">
      <c r="A37" s="21"/>
      <c r="B37" s="21"/>
      <c r="C37" s="21"/>
      <c r="D37" s="21"/>
      <c r="E37" s="21"/>
      <c r="F37" s="21"/>
      <c r="G37" s="24" t="s">
        <v>227</v>
      </c>
      <c r="H37" s="24"/>
      <c r="I37" s="21"/>
      <c r="J37" s="21"/>
      <c r="K37" s="22"/>
      <c r="L37" s="21"/>
      <c r="M37" s="26"/>
      <c r="N37" s="23"/>
      <c r="O37" s="21"/>
      <c r="P37" s="21"/>
      <c r="Q37" s="21"/>
      <c r="R37" s="21"/>
      <c r="S37" s="21"/>
      <c r="T37" s="23"/>
      <c r="U37" s="27"/>
      <c r="V37" s="21"/>
      <c r="W37" s="21"/>
    </row>
    <row r="38" spans="1:23" s="25" customFormat="1" ht="12.75">
      <c r="A38" s="21">
        <v>12</v>
      </c>
      <c r="B38" s="21">
        <v>1</v>
      </c>
      <c r="C38" s="21"/>
      <c r="D38" s="21" t="s">
        <v>24</v>
      </c>
      <c r="E38" s="21" t="s">
        <v>29</v>
      </c>
      <c r="F38" s="21">
        <v>44</v>
      </c>
      <c r="G38" s="21" t="s">
        <v>544</v>
      </c>
      <c r="H38" s="21" t="s">
        <v>20</v>
      </c>
      <c r="I38" s="21" t="s">
        <v>15</v>
      </c>
      <c r="J38" s="21" t="s">
        <v>13</v>
      </c>
      <c r="K38" s="22">
        <v>26881</v>
      </c>
      <c r="L38" s="21" t="s">
        <v>22</v>
      </c>
      <c r="M38" s="39">
        <v>42.12</v>
      </c>
      <c r="N38" s="23">
        <v>1.2</v>
      </c>
      <c r="O38" s="21">
        <v>42.5</v>
      </c>
      <c r="P38" s="21">
        <v>47.5</v>
      </c>
      <c r="Q38" s="31">
        <v>50</v>
      </c>
      <c r="R38" s="21"/>
      <c r="S38" s="21">
        <v>47.5</v>
      </c>
      <c r="T38" s="23">
        <f aca="true" t="shared" si="1" ref="T38:T47">S38*N38</f>
        <v>57</v>
      </c>
      <c r="U38" s="27"/>
      <c r="V38" s="21" t="s">
        <v>371</v>
      </c>
      <c r="W38" s="21">
        <v>12</v>
      </c>
    </row>
    <row r="39" spans="1:23" s="25" customFormat="1" ht="12.75">
      <c r="A39" s="21">
        <v>12</v>
      </c>
      <c r="B39" s="21">
        <v>1</v>
      </c>
      <c r="C39" s="21"/>
      <c r="D39" s="21" t="s">
        <v>24</v>
      </c>
      <c r="E39" s="21" t="s">
        <v>29</v>
      </c>
      <c r="F39" s="21">
        <v>44</v>
      </c>
      <c r="G39" s="21" t="s">
        <v>543</v>
      </c>
      <c r="H39" s="21" t="s">
        <v>207</v>
      </c>
      <c r="I39" s="21" t="s">
        <v>15</v>
      </c>
      <c r="J39" s="21" t="s">
        <v>13</v>
      </c>
      <c r="K39" s="22">
        <v>40664</v>
      </c>
      <c r="L39" s="21" t="s">
        <v>59</v>
      </c>
      <c r="M39" s="39">
        <v>26.14</v>
      </c>
      <c r="N39" s="23">
        <v>1.446</v>
      </c>
      <c r="O39" s="31">
        <v>12.5</v>
      </c>
      <c r="P39" s="21">
        <v>15</v>
      </c>
      <c r="Q39" s="21">
        <v>20</v>
      </c>
      <c r="R39" s="21"/>
      <c r="S39" s="21">
        <v>20</v>
      </c>
      <c r="T39" s="23">
        <f t="shared" si="1"/>
        <v>28.919999999999998</v>
      </c>
      <c r="U39" s="27"/>
      <c r="V39" s="21" t="s">
        <v>267</v>
      </c>
      <c r="W39" s="21">
        <v>12</v>
      </c>
    </row>
    <row r="40" spans="1:23" s="25" customFormat="1" ht="12.75">
      <c r="A40" s="21">
        <v>0</v>
      </c>
      <c r="B40" s="21" t="s">
        <v>348</v>
      </c>
      <c r="C40" s="21"/>
      <c r="D40" s="21" t="s">
        <v>24</v>
      </c>
      <c r="E40" s="21" t="s">
        <v>29</v>
      </c>
      <c r="F40" s="21">
        <v>44</v>
      </c>
      <c r="G40" s="21" t="s">
        <v>542</v>
      </c>
      <c r="H40" s="21" t="s">
        <v>207</v>
      </c>
      <c r="I40" s="21" t="s">
        <v>15</v>
      </c>
      <c r="J40" s="21" t="s">
        <v>13</v>
      </c>
      <c r="K40" s="22">
        <v>40634</v>
      </c>
      <c r="L40" s="21" t="s">
        <v>59</v>
      </c>
      <c r="M40" s="39">
        <v>30.86</v>
      </c>
      <c r="N40" s="23">
        <v>1.446</v>
      </c>
      <c r="O40" s="31">
        <v>12.5</v>
      </c>
      <c r="P40" s="31">
        <v>15</v>
      </c>
      <c r="Q40" s="31">
        <v>15</v>
      </c>
      <c r="R40" s="21"/>
      <c r="S40" s="21">
        <v>0</v>
      </c>
      <c r="T40" s="23">
        <f t="shared" si="1"/>
        <v>0</v>
      </c>
      <c r="U40" s="27"/>
      <c r="V40" s="21"/>
      <c r="W40" s="21">
        <v>0</v>
      </c>
    </row>
    <row r="41" spans="1:23" s="25" customFormat="1" ht="12.75">
      <c r="A41" s="21">
        <v>12</v>
      </c>
      <c r="B41" s="21">
        <v>1</v>
      </c>
      <c r="C41" s="21"/>
      <c r="D41" s="21" t="s">
        <v>24</v>
      </c>
      <c r="E41" s="21" t="s">
        <v>29</v>
      </c>
      <c r="F41" s="21">
        <v>60</v>
      </c>
      <c r="G41" s="21" t="s">
        <v>491</v>
      </c>
      <c r="H41" s="21" t="s">
        <v>159</v>
      </c>
      <c r="I41" s="21" t="s">
        <v>159</v>
      </c>
      <c r="J41" s="21" t="s">
        <v>159</v>
      </c>
      <c r="K41" s="22">
        <v>28431</v>
      </c>
      <c r="L41" s="21" t="s">
        <v>49</v>
      </c>
      <c r="M41" s="39">
        <v>58.48</v>
      </c>
      <c r="N41" s="23">
        <v>0.8814</v>
      </c>
      <c r="O41" s="21">
        <v>85</v>
      </c>
      <c r="P41" s="21">
        <v>90</v>
      </c>
      <c r="Q41" s="21">
        <v>92.5</v>
      </c>
      <c r="R41" s="21"/>
      <c r="S41" s="21">
        <v>92.5</v>
      </c>
      <c r="T41" s="23">
        <f t="shared" si="1"/>
        <v>81.5295</v>
      </c>
      <c r="U41" s="27"/>
      <c r="V41" s="21" t="s">
        <v>552</v>
      </c>
      <c r="W41" s="21">
        <v>12</v>
      </c>
    </row>
    <row r="42" spans="1:23" s="25" customFormat="1" ht="12.75">
      <c r="A42" s="21">
        <v>12</v>
      </c>
      <c r="B42" s="21">
        <v>1</v>
      </c>
      <c r="C42" s="21"/>
      <c r="D42" s="21" t="s">
        <v>24</v>
      </c>
      <c r="E42" s="21" t="s">
        <v>29</v>
      </c>
      <c r="F42" s="21">
        <v>60</v>
      </c>
      <c r="G42" s="21" t="s">
        <v>491</v>
      </c>
      <c r="H42" s="21" t="s">
        <v>159</v>
      </c>
      <c r="I42" s="21" t="s">
        <v>159</v>
      </c>
      <c r="J42" s="21" t="s">
        <v>159</v>
      </c>
      <c r="K42" s="22">
        <v>28431</v>
      </c>
      <c r="L42" s="21" t="s">
        <v>12</v>
      </c>
      <c r="M42" s="39">
        <v>58.48</v>
      </c>
      <c r="N42" s="23">
        <v>0.8788</v>
      </c>
      <c r="O42" s="21">
        <v>85</v>
      </c>
      <c r="P42" s="21">
        <v>90</v>
      </c>
      <c r="Q42" s="21">
        <v>92.5</v>
      </c>
      <c r="R42" s="21"/>
      <c r="S42" s="21">
        <v>92.5</v>
      </c>
      <c r="T42" s="23">
        <f t="shared" si="1"/>
        <v>81.289</v>
      </c>
      <c r="U42" s="27"/>
      <c r="V42" s="21" t="s">
        <v>552</v>
      </c>
      <c r="W42" s="21">
        <v>12</v>
      </c>
    </row>
    <row r="43" spans="1:25" s="25" customFormat="1" ht="12.75">
      <c r="A43" s="21">
        <v>5</v>
      </c>
      <c r="B43" s="21">
        <v>2</v>
      </c>
      <c r="C43" s="28"/>
      <c r="D43" s="40" t="s">
        <v>24</v>
      </c>
      <c r="E43" s="40" t="s">
        <v>29</v>
      </c>
      <c r="F43" s="40">
        <v>60</v>
      </c>
      <c r="G43" s="40" t="s">
        <v>559</v>
      </c>
      <c r="H43" s="40" t="s">
        <v>30</v>
      </c>
      <c r="I43" s="40" t="s">
        <v>30</v>
      </c>
      <c r="J43" s="40" t="s">
        <v>13</v>
      </c>
      <c r="K43" s="50">
        <v>32558</v>
      </c>
      <c r="L43" s="40" t="s">
        <v>12</v>
      </c>
      <c r="M43" s="39">
        <v>59.38</v>
      </c>
      <c r="N43" s="49">
        <v>0.8676</v>
      </c>
      <c r="O43" s="40">
        <v>75</v>
      </c>
      <c r="P43" s="40">
        <v>80</v>
      </c>
      <c r="Q43" s="31">
        <v>92.5</v>
      </c>
      <c r="R43" s="40"/>
      <c r="S43" s="40">
        <v>80</v>
      </c>
      <c r="T43" s="23">
        <f t="shared" si="1"/>
        <v>69.408</v>
      </c>
      <c r="U43" s="51"/>
      <c r="V43" s="40" t="s">
        <v>473</v>
      </c>
      <c r="W43" s="21">
        <v>5</v>
      </c>
      <c r="X43" s="41"/>
      <c r="Y43" s="41"/>
    </row>
    <row r="44" spans="1:23" s="25" customFormat="1" ht="12.75">
      <c r="A44" s="21">
        <v>12</v>
      </c>
      <c r="B44" s="21">
        <v>1</v>
      </c>
      <c r="C44" s="21"/>
      <c r="D44" s="21" t="s">
        <v>24</v>
      </c>
      <c r="E44" s="21" t="s">
        <v>29</v>
      </c>
      <c r="F44" s="21">
        <v>67.5</v>
      </c>
      <c r="G44" s="21" t="s">
        <v>555</v>
      </c>
      <c r="H44" s="21" t="s">
        <v>20</v>
      </c>
      <c r="I44" s="21" t="s">
        <v>69</v>
      </c>
      <c r="J44" s="21" t="s">
        <v>13</v>
      </c>
      <c r="K44" s="22">
        <v>28545</v>
      </c>
      <c r="L44" s="21" t="s">
        <v>49</v>
      </c>
      <c r="M44" s="39">
        <v>65.4</v>
      </c>
      <c r="N44" s="23">
        <v>0.8034</v>
      </c>
      <c r="O44" s="21">
        <v>92.5</v>
      </c>
      <c r="P44" s="21">
        <v>100</v>
      </c>
      <c r="Q44" s="31">
        <v>105</v>
      </c>
      <c r="R44" s="21"/>
      <c r="S44" s="21">
        <v>100</v>
      </c>
      <c r="T44" s="23">
        <f t="shared" si="1"/>
        <v>80.34</v>
      </c>
      <c r="U44" s="27"/>
      <c r="V44" s="21"/>
      <c r="W44" s="21">
        <v>12</v>
      </c>
    </row>
    <row r="45" spans="1:23" s="25" customFormat="1" ht="12.75">
      <c r="A45" s="21">
        <v>12</v>
      </c>
      <c r="B45" s="21">
        <v>1</v>
      </c>
      <c r="C45" s="21"/>
      <c r="D45" s="21" t="s">
        <v>24</v>
      </c>
      <c r="E45" s="21" t="s">
        <v>29</v>
      </c>
      <c r="F45" s="21">
        <v>67.5</v>
      </c>
      <c r="G45" s="21" t="s">
        <v>539</v>
      </c>
      <c r="H45" s="21" t="s">
        <v>148</v>
      </c>
      <c r="I45" s="21" t="s">
        <v>15</v>
      </c>
      <c r="J45" s="21" t="s">
        <v>13</v>
      </c>
      <c r="K45" s="22">
        <v>36724</v>
      </c>
      <c r="L45" s="21" t="s">
        <v>70</v>
      </c>
      <c r="M45" s="39">
        <v>62.1</v>
      </c>
      <c r="N45" s="23">
        <v>0.8694</v>
      </c>
      <c r="O45" s="21">
        <v>35</v>
      </c>
      <c r="P45" s="31">
        <v>40</v>
      </c>
      <c r="Q45" s="31">
        <v>42.5</v>
      </c>
      <c r="R45" s="21"/>
      <c r="S45" s="24">
        <f>O45</f>
        <v>35</v>
      </c>
      <c r="T45" s="23">
        <f t="shared" si="1"/>
        <v>30.429</v>
      </c>
      <c r="U45" s="27"/>
      <c r="V45" s="21" t="s">
        <v>540</v>
      </c>
      <c r="W45" s="21">
        <v>12</v>
      </c>
    </row>
    <row r="46" spans="1:23" s="25" customFormat="1" ht="12.75">
      <c r="A46" s="21">
        <v>12</v>
      </c>
      <c r="B46" s="21">
        <v>1</v>
      </c>
      <c r="C46" s="21"/>
      <c r="D46" s="21" t="s">
        <v>24</v>
      </c>
      <c r="E46" s="21" t="s">
        <v>29</v>
      </c>
      <c r="F46" s="21">
        <v>75</v>
      </c>
      <c r="G46" s="21" t="s">
        <v>554</v>
      </c>
      <c r="H46" s="21" t="s">
        <v>41</v>
      </c>
      <c r="I46" s="21" t="s">
        <v>15</v>
      </c>
      <c r="J46" s="21" t="s">
        <v>13</v>
      </c>
      <c r="K46" s="22">
        <v>30039</v>
      </c>
      <c r="L46" s="21" t="s">
        <v>12</v>
      </c>
      <c r="M46" s="39">
        <v>73.15</v>
      </c>
      <c r="N46" s="23">
        <v>0.7358</v>
      </c>
      <c r="O46" s="21">
        <v>82.5</v>
      </c>
      <c r="P46" s="21">
        <v>92.5</v>
      </c>
      <c r="Q46" s="21">
        <v>100</v>
      </c>
      <c r="R46" s="21"/>
      <c r="S46" s="21">
        <v>100</v>
      </c>
      <c r="T46" s="23">
        <f t="shared" si="1"/>
        <v>73.58</v>
      </c>
      <c r="U46" s="27"/>
      <c r="V46" s="21" t="s">
        <v>384</v>
      </c>
      <c r="W46" s="21">
        <v>12</v>
      </c>
    </row>
    <row r="47" spans="1:23" s="25" customFormat="1" ht="12.75">
      <c r="A47" s="21">
        <v>5</v>
      </c>
      <c r="B47" s="21">
        <v>2</v>
      </c>
      <c r="C47" s="21"/>
      <c r="D47" s="21" t="s">
        <v>24</v>
      </c>
      <c r="E47" s="21" t="s">
        <v>29</v>
      </c>
      <c r="F47" s="21">
        <v>75</v>
      </c>
      <c r="G47" s="21" t="s">
        <v>545</v>
      </c>
      <c r="H47" s="21" t="s">
        <v>20</v>
      </c>
      <c r="I47" s="21" t="s">
        <v>15</v>
      </c>
      <c r="J47" s="21" t="s">
        <v>13</v>
      </c>
      <c r="K47" s="22">
        <v>29435</v>
      </c>
      <c r="L47" s="21" t="s">
        <v>12</v>
      </c>
      <c r="M47" s="39">
        <v>70.5</v>
      </c>
      <c r="N47" s="23">
        <v>0.7565</v>
      </c>
      <c r="O47" s="21">
        <v>45</v>
      </c>
      <c r="P47" s="31">
        <v>50</v>
      </c>
      <c r="Q47" s="31">
        <v>50</v>
      </c>
      <c r="R47" s="21"/>
      <c r="S47" s="21">
        <v>45</v>
      </c>
      <c r="T47" s="23">
        <f t="shared" si="1"/>
        <v>34.0425</v>
      </c>
      <c r="U47" s="27"/>
      <c r="V47" s="21" t="s">
        <v>546</v>
      </c>
      <c r="W47" s="21">
        <v>5</v>
      </c>
    </row>
    <row r="48" spans="1:23" s="25" customFormat="1" ht="12.75">
      <c r="A48" s="21"/>
      <c r="B48" s="21"/>
      <c r="C48" s="21"/>
      <c r="D48" s="21"/>
      <c r="E48" s="21"/>
      <c r="F48" s="21"/>
      <c r="G48" s="24" t="s">
        <v>521</v>
      </c>
      <c r="H48" s="24" t="s">
        <v>226</v>
      </c>
      <c r="I48" s="21"/>
      <c r="J48" s="21"/>
      <c r="K48" s="22"/>
      <c r="L48" s="21"/>
      <c r="M48" s="26"/>
      <c r="N48" s="23"/>
      <c r="O48" s="21"/>
      <c r="P48" s="21"/>
      <c r="Q48" s="21"/>
      <c r="R48" s="21"/>
      <c r="S48" s="21"/>
      <c r="T48" s="23"/>
      <c r="U48" s="27"/>
      <c r="V48" s="21"/>
      <c r="W48" s="21"/>
    </row>
    <row r="49" spans="1:23" s="25" customFormat="1" ht="12.75">
      <c r="A49" s="21"/>
      <c r="B49" s="21"/>
      <c r="C49" s="21"/>
      <c r="D49" s="21"/>
      <c r="E49" s="21"/>
      <c r="F49" s="21"/>
      <c r="G49" s="24" t="s">
        <v>255</v>
      </c>
      <c r="H49" s="24"/>
      <c r="I49" s="21"/>
      <c r="J49" s="21"/>
      <c r="K49" s="22"/>
      <c r="L49" s="21"/>
      <c r="M49" s="26"/>
      <c r="N49" s="23"/>
      <c r="O49" s="21"/>
      <c r="P49" s="21"/>
      <c r="Q49" s="21"/>
      <c r="R49" s="21"/>
      <c r="S49" s="21"/>
      <c r="T49" s="23"/>
      <c r="U49" s="27"/>
      <c r="V49" s="21"/>
      <c r="W49" s="21"/>
    </row>
    <row r="50" spans="1:23" s="25" customFormat="1" ht="12.75">
      <c r="A50" s="21">
        <v>12</v>
      </c>
      <c r="B50" s="21">
        <v>1</v>
      </c>
      <c r="C50" s="21"/>
      <c r="D50" s="21" t="s">
        <v>24</v>
      </c>
      <c r="E50" s="21" t="s">
        <v>29</v>
      </c>
      <c r="F50" s="21">
        <v>56</v>
      </c>
      <c r="G50" s="21" t="s">
        <v>548</v>
      </c>
      <c r="H50" s="21" t="s">
        <v>549</v>
      </c>
      <c r="I50" s="21" t="s">
        <v>15</v>
      </c>
      <c r="J50" s="21" t="s">
        <v>13</v>
      </c>
      <c r="K50" s="22">
        <v>28235</v>
      </c>
      <c r="L50" s="21" t="s">
        <v>49</v>
      </c>
      <c r="M50" s="39">
        <v>56</v>
      </c>
      <c r="N50" s="23">
        <v>0.8774</v>
      </c>
      <c r="O50" s="21">
        <v>60</v>
      </c>
      <c r="P50" s="21">
        <v>62.5</v>
      </c>
      <c r="Q50" s="21">
        <v>65</v>
      </c>
      <c r="R50" s="21"/>
      <c r="S50" s="21">
        <v>65</v>
      </c>
      <c r="T50" s="23">
        <f aca="true" t="shared" si="2" ref="T50:T96">S50*N50</f>
        <v>57.031</v>
      </c>
      <c r="U50" s="27"/>
      <c r="V50" s="21" t="s">
        <v>561</v>
      </c>
      <c r="W50" s="21">
        <v>12</v>
      </c>
    </row>
    <row r="51" spans="1:23" s="25" customFormat="1" ht="12.75">
      <c r="A51" s="21">
        <v>12</v>
      </c>
      <c r="B51" s="21">
        <v>1</v>
      </c>
      <c r="C51" s="21"/>
      <c r="D51" s="21" t="s">
        <v>24</v>
      </c>
      <c r="E51" s="21" t="s">
        <v>29</v>
      </c>
      <c r="F51" s="21">
        <v>56</v>
      </c>
      <c r="G51" s="21" t="s">
        <v>550</v>
      </c>
      <c r="H51" s="21" t="s">
        <v>30</v>
      </c>
      <c r="I51" s="21" t="s">
        <v>30</v>
      </c>
      <c r="J51" s="21" t="s">
        <v>13</v>
      </c>
      <c r="K51" s="22">
        <v>34303</v>
      </c>
      <c r="L51" s="21" t="s">
        <v>12</v>
      </c>
      <c r="M51" s="39">
        <v>56</v>
      </c>
      <c r="N51" s="23">
        <v>0.8748</v>
      </c>
      <c r="O51" s="21">
        <v>60</v>
      </c>
      <c r="P51" s="31">
        <v>70</v>
      </c>
      <c r="Q51" s="31">
        <v>70</v>
      </c>
      <c r="R51" s="21"/>
      <c r="S51" s="21">
        <v>60</v>
      </c>
      <c r="T51" s="23">
        <f t="shared" si="2"/>
        <v>52.488</v>
      </c>
      <c r="U51" s="27"/>
      <c r="V51" s="21" t="s">
        <v>560</v>
      </c>
      <c r="W51" s="21">
        <v>12</v>
      </c>
    </row>
    <row r="52" spans="1:23" s="25" customFormat="1" ht="12.75">
      <c r="A52" s="21">
        <v>12</v>
      </c>
      <c r="B52" s="21">
        <v>1</v>
      </c>
      <c r="C52" s="21"/>
      <c r="D52" s="21" t="s">
        <v>24</v>
      </c>
      <c r="E52" s="21" t="s">
        <v>29</v>
      </c>
      <c r="F52" s="21">
        <v>60</v>
      </c>
      <c r="G52" s="21" t="s">
        <v>547</v>
      </c>
      <c r="H52" s="21" t="s">
        <v>20</v>
      </c>
      <c r="I52" s="21" t="s">
        <v>15</v>
      </c>
      <c r="J52" s="21" t="s">
        <v>13</v>
      </c>
      <c r="K52" s="22">
        <v>26748</v>
      </c>
      <c r="L52" s="21" t="s">
        <v>22</v>
      </c>
      <c r="M52" s="39">
        <v>59.26</v>
      </c>
      <c r="N52" s="49">
        <v>0.8796</v>
      </c>
      <c r="O52" s="31">
        <v>55</v>
      </c>
      <c r="P52" s="21">
        <v>55</v>
      </c>
      <c r="Q52" s="31">
        <v>60</v>
      </c>
      <c r="R52" s="21"/>
      <c r="S52" s="21">
        <v>55</v>
      </c>
      <c r="T52" s="23">
        <f t="shared" si="2"/>
        <v>48.378</v>
      </c>
      <c r="U52" s="27"/>
      <c r="V52" s="21" t="s">
        <v>546</v>
      </c>
      <c r="W52" s="21">
        <v>12</v>
      </c>
    </row>
    <row r="53" spans="1:23" s="25" customFormat="1" ht="12.75">
      <c r="A53" s="21">
        <v>12</v>
      </c>
      <c r="B53" s="21">
        <v>1</v>
      </c>
      <c r="C53" s="21"/>
      <c r="D53" s="21" t="s">
        <v>24</v>
      </c>
      <c r="E53" s="21" t="s">
        <v>29</v>
      </c>
      <c r="F53" s="21">
        <v>60</v>
      </c>
      <c r="G53" s="21" t="s">
        <v>551</v>
      </c>
      <c r="H53" s="21" t="s">
        <v>549</v>
      </c>
      <c r="I53" s="21" t="s">
        <v>15</v>
      </c>
      <c r="J53" s="21" t="s">
        <v>13</v>
      </c>
      <c r="K53" s="22">
        <v>29407</v>
      </c>
      <c r="L53" s="21" t="s">
        <v>12</v>
      </c>
      <c r="M53" s="39">
        <v>59.85</v>
      </c>
      <c r="N53" s="23">
        <v>0.8142</v>
      </c>
      <c r="O53" s="21">
        <v>80</v>
      </c>
      <c r="P53" s="21">
        <v>85</v>
      </c>
      <c r="Q53" s="31">
        <v>87.5</v>
      </c>
      <c r="R53" s="21"/>
      <c r="S53" s="21">
        <v>85</v>
      </c>
      <c r="T53" s="23">
        <f t="shared" si="2"/>
        <v>69.20700000000001</v>
      </c>
      <c r="U53" s="27"/>
      <c r="V53" s="21"/>
      <c r="W53" s="21">
        <v>12</v>
      </c>
    </row>
    <row r="54" spans="1:23" s="25" customFormat="1" ht="12.75">
      <c r="A54" s="21">
        <v>12</v>
      </c>
      <c r="B54" s="21">
        <v>1</v>
      </c>
      <c r="C54" s="21"/>
      <c r="D54" s="21" t="s">
        <v>24</v>
      </c>
      <c r="E54" s="21" t="s">
        <v>29</v>
      </c>
      <c r="F54" s="21">
        <v>67.5</v>
      </c>
      <c r="G54" s="21" t="s">
        <v>556</v>
      </c>
      <c r="H54" s="21" t="s">
        <v>557</v>
      </c>
      <c r="I54" s="21" t="s">
        <v>15</v>
      </c>
      <c r="J54" s="21" t="s">
        <v>13</v>
      </c>
      <c r="K54" s="22">
        <v>28066</v>
      </c>
      <c r="L54" s="21" t="s">
        <v>49</v>
      </c>
      <c r="M54" s="39">
        <v>65.45</v>
      </c>
      <c r="N54" s="23">
        <v>0.746</v>
      </c>
      <c r="O54" s="21">
        <v>90</v>
      </c>
      <c r="P54" s="21">
        <v>100</v>
      </c>
      <c r="Q54" s="21">
        <v>105</v>
      </c>
      <c r="R54" s="21"/>
      <c r="S54" s="21">
        <v>105</v>
      </c>
      <c r="T54" s="23">
        <f t="shared" si="2"/>
        <v>78.33</v>
      </c>
      <c r="U54" s="27"/>
      <c r="V54" s="21" t="s">
        <v>558</v>
      </c>
      <c r="W54" s="21">
        <v>12</v>
      </c>
    </row>
    <row r="55" spans="1:23" s="25" customFormat="1" ht="12.75">
      <c r="A55" s="21">
        <v>12</v>
      </c>
      <c r="B55" s="21">
        <v>1</v>
      </c>
      <c r="C55" s="21"/>
      <c r="D55" s="21" t="s">
        <v>24</v>
      </c>
      <c r="E55" s="21" t="s">
        <v>29</v>
      </c>
      <c r="F55" s="21">
        <v>67.5</v>
      </c>
      <c r="G55" s="21" t="s">
        <v>553</v>
      </c>
      <c r="H55" s="21" t="s">
        <v>30</v>
      </c>
      <c r="I55" s="21" t="s">
        <v>30</v>
      </c>
      <c r="J55" s="21" t="s">
        <v>13</v>
      </c>
      <c r="K55" s="22">
        <v>23431</v>
      </c>
      <c r="L55" s="21" t="s">
        <v>47</v>
      </c>
      <c r="M55" s="39">
        <v>67.25</v>
      </c>
      <c r="N55" s="23">
        <v>1.0044</v>
      </c>
      <c r="O55" s="21">
        <v>90</v>
      </c>
      <c r="P55" s="21">
        <v>95</v>
      </c>
      <c r="Q55" s="21">
        <v>100</v>
      </c>
      <c r="R55" s="21"/>
      <c r="S55" s="21">
        <v>100</v>
      </c>
      <c r="T55" s="23">
        <f t="shared" si="2"/>
        <v>100.44</v>
      </c>
      <c r="U55" s="27"/>
      <c r="V55" s="21" t="s">
        <v>560</v>
      </c>
      <c r="W55" s="21">
        <v>12</v>
      </c>
    </row>
    <row r="56" spans="1:23" s="25" customFormat="1" ht="12.75">
      <c r="A56" s="21">
        <v>12</v>
      </c>
      <c r="B56" s="21">
        <v>1</v>
      </c>
      <c r="C56" s="21"/>
      <c r="D56" s="21" t="s">
        <v>24</v>
      </c>
      <c r="E56" s="21" t="s">
        <v>29</v>
      </c>
      <c r="F56" s="21">
        <v>67.5</v>
      </c>
      <c r="G56" s="21" t="s">
        <v>541</v>
      </c>
      <c r="H56" s="21" t="s">
        <v>381</v>
      </c>
      <c r="I56" s="21" t="s">
        <v>15</v>
      </c>
      <c r="J56" s="21" t="s">
        <v>13</v>
      </c>
      <c r="K56" s="22">
        <v>30302</v>
      </c>
      <c r="L56" s="21" t="s">
        <v>12</v>
      </c>
      <c r="M56" s="39">
        <v>64.4</v>
      </c>
      <c r="N56" s="23">
        <v>0.758</v>
      </c>
      <c r="O56" s="31">
        <v>115</v>
      </c>
      <c r="P56" s="21">
        <v>120</v>
      </c>
      <c r="Q56" s="21">
        <v>125</v>
      </c>
      <c r="R56" s="21"/>
      <c r="S56" s="21">
        <v>125</v>
      </c>
      <c r="T56" s="23">
        <f t="shared" si="2"/>
        <v>94.75</v>
      </c>
      <c r="U56" s="27"/>
      <c r="V56" s="21"/>
      <c r="W56" s="21">
        <v>12</v>
      </c>
    </row>
    <row r="57" spans="1:23" s="25" customFormat="1" ht="12.75">
      <c r="A57" s="21">
        <v>12</v>
      </c>
      <c r="B57" s="21">
        <v>1</v>
      </c>
      <c r="C57" s="21"/>
      <c r="D57" s="21" t="s">
        <v>24</v>
      </c>
      <c r="E57" s="21" t="s">
        <v>29</v>
      </c>
      <c r="F57" s="21">
        <v>75</v>
      </c>
      <c r="G57" s="21" t="s">
        <v>573</v>
      </c>
      <c r="H57" s="21" t="s">
        <v>20</v>
      </c>
      <c r="I57" s="21" t="s">
        <v>73</v>
      </c>
      <c r="J57" s="21" t="s">
        <v>13</v>
      </c>
      <c r="K57" s="22">
        <v>26259</v>
      </c>
      <c r="L57" s="21" t="s">
        <v>49</v>
      </c>
      <c r="M57" s="39">
        <v>73.5</v>
      </c>
      <c r="N57" s="23">
        <v>0.6961</v>
      </c>
      <c r="O57" s="21">
        <v>140</v>
      </c>
      <c r="P57" s="21">
        <v>150</v>
      </c>
      <c r="Q57" s="21">
        <v>155</v>
      </c>
      <c r="R57" s="21"/>
      <c r="S57" s="21">
        <v>155</v>
      </c>
      <c r="T57" s="23">
        <f t="shared" si="2"/>
        <v>107.89550000000001</v>
      </c>
      <c r="U57" s="27"/>
      <c r="V57" s="21" t="s">
        <v>584</v>
      </c>
      <c r="W57" s="21">
        <v>12</v>
      </c>
    </row>
    <row r="58" spans="1:23" s="25" customFormat="1" ht="12.75">
      <c r="A58" s="21">
        <v>12</v>
      </c>
      <c r="B58" s="21">
        <v>1</v>
      </c>
      <c r="C58" s="21"/>
      <c r="D58" s="21" t="s">
        <v>24</v>
      </c>
      <c r="E58" s="21" t="s">
        <v>29</v>
      </c>
      <c r="F58" s="21">
        <v>75</v>
      </c>
      <c r="G58" s="21" t="s">
        <v>567</v>
      </c>
      <c r="H58" s="21" t="s">
        <v>220</v>
      </c>
      <c r="I58" s="21" t="s">
        <v>15</v>
      </c>
      <c r="J58" s="21" t="s">
        <v>13</v>
      </c>
      <c r="K58" s="22">
        <v>15180</v>
      </c>
      <c r="L58" s="21" t="s">
        <v>52</v>
      </c>
      <c r="M58" s="39">
        <v>73.4</v>
      </c>
      <c r="N58" s="23">
        <v>1.2012</v>
      </c>
      <c r="O58" s="21">
        <v>92.5</v>
      </c>
      <c r="P58" s="21">
        <v>95</v>
      </c>
      <c r="Q58" s="31">
        <v>100</v>
      </c>
      <c r="R58" s="21"/>
      <c r="S58" s="21">
        <v>95</v>
      </c>
      <c r="T58" s="23">
        <f t="shared" si="2"/>
        <v>114.114</v>
      </c>
      <c r="U58" s="27"/>
      <c r="V58" s="21" t="s">
        <v>253</v>
      </c>
      <c r="W58" s="21">
        <v>12</v>
      </c>
    </row>
    <row r="59" spans="1:23" s="25" customFormat="1" ht="12.75">
      <c r="A59" s="21">
        <v>12</v>
      </c>
      <c r="B59" s="21">
        <v>1</v>
      </c>
      <c r="C59" s="21"/>
      <c r="D59" s="21" t="s">
        <v>24</v>
      </c>
      <c r="E59" s="21" t="s">
        <v>29</v>
      </c>
      <c r="F59" s="21">
        <v>75</v>
      </c>
      <c r="G59" s="21" t="s">
        <v>565</v>
      </c>
      <c r="H59" s="21" t="s">
        <v>72</v>
      </c>
      <c r="I59" s="21" t="s">
        <v>15</v>
      </c>
      <c r="J59" s="21" t="s">
        <v>13</v>
      </c>
      <c r="K59" s="22">
        <v>33158</v>
      </c>
      <c r="L59" s="21" t="s">
        <v>12</v>
      </c>
      <c r="M59" s="39">
        <v>68.75</v>
      </c>
      <c r="N59" s="23">
        <v>0.7137</v>
      </c>
      <c r="O59" s="21">
        <v>62.5</v>
      </c>
      <c r="P59" s="31">
        <v>65</v>
      </c>
      <c r="Q59" s="21">
        <v>65</v>
      </c>
      <c r="R59" s="21"/>
      <c r="S59" s="21">
        <v>65</v>
      </c>
      <c r="T59" s="23">
        <f t="shared" si="2"/>
        <v>46.3905</v>
      </c>
      <c r="U59" s="27"/>
      <c r="V59" s="21"/>
      <c r="W59" s="21">
        <v>12</v>
      </c>
    </row>
    <row r="60" spans="1:23" s="25" customFormat="1" ht="12.75">
      <c r="A60" s="21">
        <v>12</v>
      </c>
      <c r="B60" s="21">
        <v>1</v>
      </c>
      <c r="C60" s="21"/>
      <c r="D60" s="21" t="s">
        <v>24</v>
      </c>
      <c r="E60" s="21" t="s">
        <v>29</v>
      </c>
      <c r="F60" s="21">
        <v>75</v>
      </c>
      <c r="G60" s="21" t="s">
        <v>566</v>
      </c>
      <c r="H60" s="21" t="s">
        <v>220</v>
      </c>
      <c r="I60" s="21" t="s">
        <v>15</v>
      </c>
      <c r="J60" s="21" t="s">
        <v>13</v>
      </c>
      <c r="K60" s="22">
        <v>38089</v>
      </c>
      <c r="L60" s="21" t="s">
        <v>21</v>
      </c>
      <c r="M60" s="39">
        <v>72.9</v>
      </c>
      <c r="N60" s="23">
        <v>0.802</v>
      </c>
      <c r="O60" s="21">
        <v>95</v>
      </c>
      <c r="P60" s="31">
        <v>100</v>
      </c>
      <c r="Q60" s="31">
        <v>100</v>
      </c>
      <c r="R60" s="21"/>
      <c r="S60" s="21">
        <v>95</v>
      </c>
      <c r="T60" s="23">
        <f t="shared" si="2"/>
        <v>76.19</v>
      </c>
      <c r="U60" s="27"/>
      <c r="V60" s="21" t="s">
        <v>253</v>
      </c>
      <c r="W60" s="21">
        <v>12</v>
      </c>
    </row>
    <row r="61" spans="1:23" s="25" customFormat="1" ht="12.75">
      <c r="A61" s="21">
        <v>12</v>
      </c>
      <c r="B61" s="21">
        <v>1</v>
      </c>
      <c r="C61" s="21"/>
      <c r="D61" s="21" t="s">
        <v>24</v>
      </c>
      <c r="E61" s="21" t="s">
        <v>29</v>
      </c>
      <c r="F61" s="21">
        <v>75</v>
      </c>
      <c r="G61" s="21" t="s">
        <v>562</v>
      </c>
      <c r="H61" s="21" t="s">
        <v>563</v>
      </c>
      <c r="I61" s="21" t="s">
        <v>15</v>
      </c>
      <c r="J61" s="21" t="s">
        <v>13</v>
      </c>
      <c r="K61" s="22">
        <v>36761</v>
      </c>
      <c r="L61" s="21" t="s">
        <v>70</v>
      </c>
      <c r="M61" s="39">
        <v>70.65</v>
      </c>
      <c r="N61" s="23">
        <v>0.739</v>
      </c>
      <c r="O61" s="21">
        <v>40</v>
      </c>
      <c r="P61" s="21">
        <v>45</v>
      </c>
      <c r="Q61" s="31">
        <v>47.5</v>
      </c>
      <c r="R61" s="21"/>
      <c r="S61" s="21">
        <v>45</v>
      </c>
      <c r="T61" s="23">
        <f t="shared" si="2"/>
        <v>33.255</v>
      </c>
      <c r="U61" s="27"/>
      <c r="V61" s="21" t="s">
        <v>564</v>
      </c>
      <c r="W61" s="21">
        <v>12</v>
      </c>
    </row>
    <row r="62" spans="1:23" s="25" customFormat="1" ht="12.75">
      <c r="A62" s="21">
        <v>12</v>
      </c>
      <c r="B62" s="21">
        <v>1</v>
      </c>
      <c r="C62" s="21"/>
      <c r="D62" s="21" t="s">
        <v>24</v>
      </c>
      <c r="E62" s="21" t="s">
        <v>29</v>
      </c>
      <c r="F62" s="21">
        <v>82.5</v>
      </c>
      <c r="G62" s="21" t="s">
        <v>575</v>
      </c>
      <c r="H62" s="21" t="s">
        <v>20</v>
      </c>
      <c r="I62" s="21" t="s">
        <v>15</v>
      </c>
      <c r="J62" s="21" t="s">
        <v>13</v>
      </c>
      <c r="K62" s="22">
        <v>27544</v>
      </c>
      <c r="L62" s="21" t="s">
        <v>49</v>
      </c>
      <c r="M62" s="39">
        <v>81.05</v>
      </c>
      <c r="N62" s="23">
        <v>0.6381</v>
      </c>
      <c r="O62" s="21">
        <v>157.5</v>
      </c>
      <c r="P62" s="31">
        <v>162.5</v>
      </c>
      <c r="Q62" s="21">
        <v>162.5</v>
      </c>
      <c r="R62" s="21"/>
      <c r="S62" s="21">
        <v>162.5</v>
      </c>
      <c r="T62" s="23">
        <f t="shared" si="2"/>
        <v>103.69125</v>
      </c>
      <c r="U62" s="27"/>
      <c r="V62" s="21" t="s">
        <v>583</v>
      </c>
      <c r="W62" s="21">
        <v>12</v>
      </c>
    </row>
    <row r="63" spans="1:23" s="25" customFormat="1" ht="12.75">
      <c r="A63" s="21">
        <v>12</v>
      </c>
      <c r="B63" s="21">
        <v>1</v>
      </c>
      <c r="C63" s="21"/>
      <c r="D63" s="21" t="s">
        <v>24</v>
      </c>
      <c r="E63" s="21" t="s">
        <v>29</v>
      </c>
      <c r="F63" s="21">
        <v>82.5</v>
      </c>
      <c r="G63" s="21" t="s">
        <v>576</v>
      </c>
      <c r="H63" s="21" t="s">
        <v>30</v>
      </c>
      <c r="I63" s="21" t="s">
        <v>30</v>
      </c>
      <c r="J63" s="21" t="s">
        <v>13</v>
      </c>
      <c r="K63" s="22">
        <v>29384</v>
      </c>
      <c r="L63" s="21" t="s">
        <v>12</v>
      </c>
      <c r="M63" s="39">
        <v>79</v>
      </c>
      <c r="N63" s="23">
        <v>0.6388</v>
      </c>
      <c r="O63" s="21">
        <v>150</v>
      </c>
      <c r="P63" s="21">
        <v>160</v>
      </c>
      <c r="Q63" s="21">
        <v>165</v>
      </c>
      <c r="R63" s="21"/>
      <c r="S63" s="21">
        <v>165</v>
      </c>
      <c r="T63" s="23">
        <f t="shared" si="2"/>
        <v>105.402</v>
      </c>
      <c r="U63" s="27"/>
      <c r="V63" s="21" t="s">
        <v>473</v>
      </c>
      <c r="W63" s="21">
        <v>12</v>
      </c>
    </row>
    <row r="64" spans="1:23" s="25" customFormat="1" ht="12.75">
      <c r="A64" s="21">
        <v>5</v>
      </c>
      <c r="B64" s="21">
        <v>2</v>
      </c>
      <c r="C64" s="21"/>
      <c r="D64" s="21" t="s">
        <v>24</v>
      </c>
      <c r="E64" s="21" t="s">
        <v>29</v>
      </c>
      <c r="F64" s="21">
        <v>82.5</v>
      </c>
      <c r="G64" s="21" t="s">
        <v>574</v>
      </c>
      <c r="H64" s="21" t="s">
        <v>220</v>
      </c>
      <c r="I64" s="21" t="s">
        <v>15</v>
      </c>
      <c r="J64" s="21" t="s">
        <v>13</v>
      </c>
      <c r="K64" s="22">
        <v>34449</v>
      </c>
      <c r="L64" s="21" t="s">
        <v>12</v>
      </c>
      <c r="M64" s="39">
        <v>81.1</v>
      </c>
      <c r="N64" s="49">
        <v>0.6268</v>
      </c>
      <c r="O64" s="21">
        <v>150</v>
      </c>
      <c r="P64" s="31">
        <v>160</v>
      </c>
      <c r="Q64" s="21">
        <v>160</v>
      </c>
      <c r="R64" s="21"/>
      <c r="S64" s="21">
        <v>160</v>
      </c>
      <c r="T64" s="23">
        <f t="shared" si="2"/>
        <v>100.28800000000001</v>
      </c>
      <c r="U64" s="27"/>
      <c r="V64" s="21"/>
      <c r="W64" s="21">
        <v>5</v>
      </c>
    </row>
    <row r="65" spans="1:23" s="25" customFormat="1" ht="12.75">
      <c r="A65" s="21">
        <v>12</v>
      </c>
      <c r="B65" s="21">
        <v>1</v>
      </c>
      <c r="C65" s="21"/>
      <c r="D65" s="21" t="s">
        <v>24</v>
      </c>
      <c r="E65" s="21" t="s">
        <v>29</v>
      </c>
      <c r="F65" s="21">
        <v>90</v>
      </c>
      <c r="G65" s="21" t="s">
        <v>570</v>
      </c>
      <c r="H65" s="21" t="s">
        <v>220</v>
      </c>
      <c r="I65" s="21" t="s">
        <v>15</v>
      </c>
      <c r="J65" s="21" t="s">
        <v>13</v>
      </c>
      <c r="K65" s="22">
        <v>34945</v>
      </c>
      <c r="L65" s="21" t="s">
        <v>26</v>
      </c>
      <c r="M65" s="39">
        <v>83.9</v>
      </c>
      <c r="N65" s="23">
        <v>0.6122</v>
      </c>
      <c r="O65" s="21">
        <v>110</v>
      </c>
      <c r="P65" s="21">
        <v>120</v>
      </c>
      <c r="Q65" s="21">
        <v>130</v>
      </c>
      <c r="R65" s="21"/>
      <c r="S65" s="21">
        <v>130</v>
      </c>
      <c r="T65" s="23">
        <f t="shared" si="2"/>
        <v>79.586</v>
      </c>
      <c r="U65" s="27"/>
      <c r="V65" s="21" t="s">
        <v>571</v>
      </c>
      <c r="W65" s="21">
        <v>12</v>
      </c>
    </row>
    <row r="66" spans="1:23" s="25" customFormat="1" ht="12.75">
      <c r="A66" s="21">
        <v>12</v>
      </c>
      <c r="B66" s="21">
        <v>1</v>
      </c>
      <c r="C66" s="21"/>
      <c r="D66" s="21" t="s">
        <v>24</v>
      </c>
      <c r="E66" s="21" t="s">
        <v>29</v>
      </c>
      <c r="F66" s="21">
        <v>90</v>
      </c>
      <c r="G66" s="21" t="s">
        <v>581</v>
      </c>
      <c r="H66" s="21" t="s">
        <v>468</v>
      </c>
      <c r="I66" s="21" t="s">
        <v>159</v>
      </c>
      <c r="J66" s="21" t="s">
        <v>159</v>
      </c>
      <c r="K66" s="22">
        <v>28444</v>
      </c>
      <c r="L66" s="21" t="s">
        <v>49</v>
      </c>
      <c r="M66" s="39">
        <v>89.75</v>
      </c>
      <c r="N66" s="23">
        <v>0.5879</v>
      </c>
      <c r="O66" s="21">
        <v>190</v>
      </c>
      <c r="P66" s="21">
        <v>197.5</v>
      </c>
      <c r="Q66" s="31">
        <v>205</v>
      </c>
      <c r="R66" s="21"/>
      <c r="S66" s="21">
        <v>197.5</v>
      </c>
      <c r="T66" s="23">
        <f t="shared" si="2"/>
        <v>116.11025</v>
      </c>
      <c r="U66" s="27"/>
      <c r="V66" s="21" t="s">
        <v>582</v>
      </c>
      <c r="W66" s="21">
        <v>12</v>
      </c>
    </row>
    <row r="67" spans="1:23" s="25" customFormat="1" ht="12.75">
      <c r="A67" s="21">
        <v>12</v>
      </c>
      <c r="B67" s="21">
        <v>1</v>
      </c>
      <c r="C67" s="21"/>
      <c r="D67" s="21" t="s">
        <v>24</v>
      </c>
      <c r="E67" s="21" t="s">
        <v>29</v>
      </c>
      <c r="F67" s="21">
        <v>90</v>
      </c>
      <c r="G67" s="21" t="s">
        <v>578</v>
      </c>
      <c r="H67" s="21" t="s">
        <v>426</v>
      </c>
      <c r="I67" s="21" t="s">
        <v>15</v>
      </c>
      <c r="J67" s="21" t="s">
        <v>13</v>
      </c>
      <c r="K67" s="22">
        <v>25447</v>
      </c>
      <c r="L67" s="21" t="s">
        <v>22</v>
      </c>
      <c r="M67" s="39">
        <v>89</v>
      </c>
      <c r="N67" s="23">
        <v>0.6742</v>
      </c>
      <c r="O67" s="21">
        <v>170</v>
      </c>
      <c r="P67" s="21">
        <v>175</v>
      </c>
      <c r="Q67" s="21">
        <v>177.5</v>
      </c>
      <c r="R67" s="21"/>
      <c r="S67" s="21">
        <v>177.5</v>
      </c>
      <c r="T67" s="23">
        <f t="shared" si="2"/>
        <v>119.6705</v>
      </c>
      <c r="U67" s="27" t="s">
        <v>230</v>
      </c>
      <c r="V67" s="21" t="s">
        <v>579</v>
      </c>
      <c r="W67" s="21">
        <v>21</v>
      </c>
    </row>
    <row r="68" spans="1:23" s="25" customFormat="1" ht="12.75">
      <c r="A68" s="21">
        <v>5</v>
      </c>
      <c r="B68" s="21">
        <v>2</v>
      </c>
      <c r="C68" s="21"/>
      <c r="D68" s="21" t="s">
        <v>24</v>
      </c>
      <c r="E68" s="21" t="s">
        <v>29</v>
      </c>
      <c r="F68" s="21">
        <v>90</v>
      </c>
      <c r="G68" s="21" t="s">
        <v>577</v>
      </c>
      <c r="H68" s="21" t="s">
        <v>30</v>
      </c>
      <c r="I68" s="21" t="s">
        <v>30</v>
      </c>
      <c r="J68" s="21" t="s">
        <v>13</v>
      </c>
      <c r="K68" s="22">
        <v>26971</v>
      </c>
      <c r="L68" s="21" t="s">
        <v>22</v>
      </c>
      <c r="M68" s="39">
        <v>88.4</v>
      </c>
      <c r="N68" s="23">
        <v>0.6202</v>
      </c>
      <c r="O68" s="21">
        <v>160</v>
      </c>
      <c r="P68" s="31">
        <v>170</v>
      </c>
      <c r="Q68" s="31">
        <v>170</v>
      </c>
      <c r="R68" s="21"/>
      <c r="S68" s="21">
        <v>160</v>
      </c>
      <c r="T68" s="23">
        <f t="shared" si="2"/>
        <v>99.232</v>
      </c>
      <c r="U68" s="27"/>
      <c r="V68" s="21" t="s">
        <v>473</v>
      </c>
      <c r="W68" s="21">
        <v>5</v>
      </c>
    </row>
    <row r="69" spans="1:23" s="25" customFormat="1" ht="12.75">
      <c r="A69" s="21">
        <v>12</v>
      </c>
      <c r="B69" s="21">
        <v>1</v>
      </c>
      <c r="C69" s="21"/>
      <c r="D69" s="21" t="s">
        <v>24</v>
      </c>
      <c r="E69" s="21" t="s">
        <v>29</v>
      </c>
      <c r="F69" s="21">
        <v>90</v>
      </c>
      <c r="G69" s="21" t="s">
        <v>213</v>
      </c>
      <c r="H69" s="21" t="s">
        <v>46</v>
      </c>
      <c r="I69" s="21" t="s">
        <v>46</v>
      </c>
      <c r="J69" s="21" t="s">
        <v>13</v>
      </c>
      <c r="K69" s="22">
        <v>19844</v>
      </c>
      <c r="L69" s="21" t="s">
        <v>38</v>
      </c>
      <c r="M69" s="26">
        <v>87.6</v>
      </c>
      <c r="N69" s="23">
        <v>1.11</v>
      </c>
      <c r="O69" s="21">
        <v>115</v>
      </c>
      <c r="P69" s="21">
        <v>125</v>
      </c>
      <c r="Q69" s="21">
        <v>130</v>
      </c>
      <c r="R69" s="21"/>
      <c r="S69" s="21">
        <f>Q69</f>
        <v>130</v>
      </c>
      <c r="T69" s="23">
        <f t="shared" si="2"/>
        <v>144.3</v>
      </c>
      <c r="U69" s="27" t="s">
        <v>228</v>
      </c>
      <c r="V69" s="21"/>
      <c r="W69" s="21">
        <v>48</v>
      </c>
    </row>
    <row r="70" spans="1:23" s="25" customFormat="1" ht="12.75">
      <c r="A70" s="21">
        <v>12</v>
      </c>
      <c r="B70" s="21">
        <v>1</v>
      </c>
      <c r="C70" s="21"/>
      <c r="D70" s="21" t="s">
        <v>24</v>
      </c>
      <c r="E70" s="21" t="s">
        <v>29</v>
      </c>
      <c r="F70" s="21">
        <v>90</v>
      </c>
      <c r="G70" s="21" t="s">
        <v>580</v>
      </c>
      <c r="H70" s="21" t="s">
        <v>46</v>
      </c>
      <c r="I70" s="21" t="s">
        <v>46</v>
      </c>
      <c r="J70" s="21" t="s">
        <v>13</v>
      </c>
      <c r="K70" s="22">
        <v>31030</v>
      </c>
      <c r="L70" s="21" t="s">
        <v>12</v>
      </c>
      <c r="M70" s="39">
        <v>88.5</v>
      </c>
      <c r="N70" s="23">
        <v>0.5914</v>
      </c>
      <c r="O70" s="21">
        <v>190</v>
      </c>
      <c r="P70" s="21">
        <v>197.5</v>
      </c>
      <c r="Q70" s="31">
        <v>202.5</v>
      </c>
      <c r="R70" s="21"/>
      <c r="S70" s="21">
        <v>197.5</v>
      </c>
      <c r="T70" s="23">
        <f t="shared" si="2"/>
        <v>116.8015</v>
      </c>
      <c r="U70" s="27" t="s">
        <v>233</v>
      </c>
      <c r="V70" s="21" t="s">
        <v>237</v>
      </c>
      <c r="W70" s="21">
        <v>21</v>
      </c>
    </row>
    <row r="71" spans="1:23" s="25" customFormat="1" ht="12.75">
      <c r="A71" s="21">
        <v>5</v>
      </c>
      <c r="B71" s="21">
        <v>2</v>
      </c>
      <c r="C71" s="21"/>
      <c r="D71" s="21" t="s">
        <v>24</v>
      </c>
      <c r="E71" s="21" t="s">
        <v>29</v>
      </c>
      <c r="F71" s="21">
        <v>90</v>
      </c>
      <c r="G71" s="21" t="s">
        <v>581</v>
      </c>
      <c r="H71" s="21" t="s">
        <v>159</v>
      </c>
      <c r="I71" s="21" t="s">
        <v>159</v>
      </c>
      <c r="J71" s="21" t="s">
        <v>159</v>
      </c>
      <c r="K71" s="22">
        <v>28444</v>
      </c>
      <c r="L71" s="21" t="s">
        <v>12</v>
      </c>
      <c r="M71" s="39">
        <v>89.75</v>
      </c>
      <c r="N71" s="23">
        <v>0.5861</v>
      </c>
      <c r="O71" s="21">
        <v>190</v>
      </c>
      <c r="P71" s="21">
        <v>197.5</v>
      </c>
      <c r="Q71" s="31">
        <v>205</v>
      </c>
      <c r="R71" s="21"/>
      <c r="S71" s="21">
        <v>197.5</v>
      </c>
      <c r="T71" s="23">
        <f t="shared" si="2"/>
        <v>115.75474999999999</v>
      </c>
      <c r="U71" s="27"/>
      <c r="V71" s="21" t="s">
        <v>582</v>
      </c>
      <c r="W71" s="21">
        <v>5</v>
      </c>
    </row>
    <row r="72" spans="1:23" s="25" customFormat="1" ht="12.75">
      <c r="A72" s="21">
        <v>3</v>
      </c>
      <c r="B72" s="21">
        <v>3</v>
      </c>
      <c r="C72" s="21"/>
      <c r="D72" s="21" t="s">
        <v>24</v>
      </c>
      <c r="E72" s="21" t="s">
        <v>29</v>
      </c>
      <c r="F72" s="21">
        <v>90</v>
      </c>
      <c r="G72" s="21" t="s">
        <v>578</v>
      </c>
      <c r="H72" s="21" t="s">
        <v>426</v>
      </c>
      <c r="I72" s="21" t="s">
        <v>15</v>
      </c>
      <c r="J72" s="21" t="s">
        <v>13</v>
      </c>
      <c r="K72" s="22">
        <v>25447</v>
      </c>
      <c r="L72" s="21" t="s">
        <v>12</v>
      </c>
      <c r="M72" s="39">
        <v>89</v>
      </c>
      <c r="N72" s="23">
        <v>0.5893</v>
      </c>
      <c r="O72" s="21">
        <v>170</v>
      </c>
      <c r="P72" s="21">
        <v>175</v>
      </c>
      <c r="Q72" s="21">
        <v>177.5</v>
      </c>
      <c r="R72" s="21"/>
      <c r="S72" s="21">
        <v>177.5</v>
      </c>
      <c r="T72" s="23">
        <f t="shared" si="2"/>
        <v>104.60075</v>
      </c>
      <c r="U72" s="27"/>
      <c r="V72" s="21" t="s">
        <v>579</v>
      </c>
      <c r="W72" s="21">
        <v>3</v>
      </c>
    </row>
    <row r="73" spans="1:23" s="25" customFormat="1" ht="12.75">
      <c r="A73" s="21">
        <v>2</v>
      </c>
      <c r="B73" s="21">
        <v>4</v>
      </c>
      <c r="C73" s="21"/>
      <c r="D73" s="21" t="s">
        <v>24</v>
      </c>
      <c r="E73" s="21" t="s">
        <v>29</v>
      </c>
      <c r="F73" s="21">
        <v>90</v>
      </c>
      <c r="G73" s="21" t="s">
        <v>492</v>
      </c>
      <c r="H73" s="21" t="s">
        <v>68</v>
      </c>
      <c r="I73" s="21" t="s">
        <v>68</v>
      </c>
      <c r="J73" s="21" t="s">
        <v>13</v>
      </c>
      <c r="K73" s="22">
        <v>30199</v>
      </c>
      <c r="L73" s="21" t="s">
        <v>12</v>
      </c>
      <c r="M73" s="39">
        <v>88.5</v>
      </c>
      <c r="N73" s="23">
        <v>0.5914</v>
      </c>
      <c r="O73" s="21">
        <v>155</v>
      </c>
      <c r="P73" s="21">
        <v>162.5</v>
      </c>
      <c r="Q73" s="31">
        <v>175</v>
      </c>
      <c r="R73" s="21"/>
      <c r="S73" s="21">
        <v>162.5</v>
      </c>
      <c r="T73" s="23">
        <f t="shared" si="2"/>
        <v>96.1025</v>
      </c>
      <c r="U73" s="27"/>
      <c r="V73" s="21"/>
      <c r="W73" s="21">
        <v>2</v>
      </c>
    </row>
    <row r="74" spans="1:23" s="25" customFormat="1" ht="12.75">
      <c r="A74" s="21">
        <v>1</v>
      </c>
      <c r="B74" s="21">
        <v>5</v>
      </c>
      <c r="C74" s="21"/>
      <c r="D74" s="21" t="s">
        <v>24</v>
      </c>
      <c r="E74" s="21" t="s">
        <v>29</v>
      </c>
      <c r="F74" s="21">
        <v>90</v>
      </c>
      <c r="G74" s="21" t="s">
        <v>577</v>
      </c>
      <c r="H74" s="21" t="s">
        <v>30</v>
      </c>
      <c r="I74" s="21" t="s">
        <v>30</v>
      </c>
      <c r="J74" s="21" t="s">
        <v>13</v>
      </c>
      <c r="K74" s="22">
        <v>26971</v>
      </c>
      <c r="L74" s="21" t="s">
        <v>12</v>
      </c>
      <c r="M74" s="39">
        <v>88.4</v>
      </c>
      <c r="N74" s="23">
        <v>0.5918</v>
      </c>
      <c r="O74" s="21">
        <v>160</v>
      </c>
      <c r="P74" s="31">
        <v>170</v>
      </c>
      <c r="Q74" s="31">
        <v>170</v>
      </c>
      <c r="R74" s="21"/>
      <c r="S74" s="21">
        <v>160</v>
      </c>
      <c r="T74" s="23">
        <f t="shared" si="2"/>
        <v>94.688</v>
      </c>
      <c r="U74" s="27"/>
      <c r="V74" s="21" t="s">
        <v>473</v>
      </c>
      <c r="W74" s="21">
        <v>1</v>
      </c>
    </row>
    <row r="75" spans="1:23" s="25" customFormat="1" ht="12.75">
      <c r="A75" s="21">
        <v>0</v>
      </c>
      <c r="B75" s="21">
        <v>6</v>
      </c>
      <c r="C75" s="21"/>
      <c r="D75" s="21" t="s">
        <v>24</v>
      </c>
      <c r="E75" s="21" t="s">
        <v>29</v>
      </c>
      <c r="F75" s="21">
        <v>90</v>
      </c>
      <c r="G75" s="21" t="s">
        <v>572</v>
      </c>
      <c r="H75" s="21" t="s">
        <v>69</v>
      </c>
      <c r="I75" s="21" t="s">
        <v>69</v>
      </c>
      <c r="J75" s="21" t="s">
        <v>13</v>
      </c>
      <c r="K75" s="22">
        <v>31349</v>
      </c>
      <c r="L75" s="21" t="s">
        <v>12</v>
      </c>
      <c r="M75" s="39">
        <v>87</v>
      </c>
      <c r="N75" s="23">
        <v>0.5978</v>
      </c>
      <c r="O75" s="21">
        <v>120</v>
      </c>
      <c r="P75" s="21">
        <v>127.5</v>
      </c>
      <c r="Q75" s="31">
        <v>135</v>
      </c>
      <c r="R75" s="21"/>
      <c r="S75" s="21">
        <v>127.5</v>
      </c>
      <c r="T75" s="23">
        <f t="shared" si="2"/>
        <v>76.2195</v>
      </c>
      <c r="U75" s="27"/>
      <c r="V75" s="21"/>
      <c r="W75" s="21">
        <v>0</v>
      </c>
    </row>
    <row r="76" spans="1:23" s="25" customFormat="1" ht="12.75">
      <c r="A76" s="21">
        <v>0</v>
      </c>
      <c r="B76" s="21">
        <v>7</v>
      </c>
      <c r="C76" s="21"/>
      <c r="D76" s="21" t="s">
        <v>24</v>
      </c>
      <c r="E76" s="21" t="s">
        <v>29</v>
      </c>
      <c r="F76" s="21">
        <v>90</v>
      </c>
      <c r="G76" s="21" t="s">
        <v>568</v>
      </c>
      <c r="H76" s="21" t="s">
        <v>69</v>
      </c>
      <c r="I76" s="21" t="s">
        <v>69</v>
      </c>
      <c r="J76" s="21" t="s">
        <v>13</v>
      </c>
      <c r="K76" s="22">
        <v>32882</v>
      </c>
      <c r="L76" s="21" t="s">
        <v>12</v>
      </c>
      <c r="M76" s="39">
        <v>88.6</v>
      </c>
      <c r="N76" s="23">
        <v>0.591</v>
      </c>
      <c r="O76" s="21">
        <v>110</v>
      </c>
      <c r="P76" s="31">
        <v>117.5</v>
      </c>
      <c r="Q76" s="21">
        <v>117.5</v>
      </c>
      <c r="R76" s="21"/>
      <c r="S76" s="21">
        <v>117.5</v>
      </c>
      <c r="T76" s="23">
        <f t="shared" si="2"/>
        <v>69.4425</v>
      </c>
      <c r="U76" s="27"/>
      <c r="V76" s="21" t="s">
        <v>569</v>
      </c>
      <c r="W76" s="21">
        <v>0</v>
      </c>
    </row>
    <row r="77" spans="1:23" s="25" customFormat="1" ht="12.75">
      <c r="A77" s="21">
        <v>12</v>
      </c>
      <c r="B77" s="21">
        <v>1</v>
      </c>
      <c r="C77" s="21"/>
      <c r="D77" s="21" t="s">
        <v>24</v>
      </c>
      <c r="E77" s="21" t="s">
        <v>29</v>
      </c>
      <c r="F77" s="21">
        <v>100</v>
      </c>
      <c r="G77" s="21" t="s">
        <v>656</v>
      </c>
      <c r="H77" s="21" t="s">
        <v>426</v>
      </c>
      <c r="I77" s="21" t="s">
        <v>15</v>
      </c>
      <c r="J77" s="21" t="s">
        <v>13</v>
      </c>
      <c r="K77" s="22">
        <v>35191</v>
      </c>
      <c r="L77" s="21" t="s">
        <v>26</v>
      </c>
      <c r="M77" s="39">
        <v>96.3</v>
      </c>
      <c r="N77" s="23">
        <v>0.5695</v>
      </c>
      <c r="O77" s="31">
        <v>160</v>
      </c>
      <c r="P77" s="21">
        <v>160</v>
      </c>
      <c r="Q77" s="21">
        <v>167.5</v>
      </c>
      <c r="R77" s="21"/>
      <c r="S77" s="21">
        <v>167.5</v>
      </c>
      <c r="T77" s="23">
        <f t="shared" si="2"/>
        <v>95.39125</v>
      </c>
      <c r="U77" s="27"/>
      <c r="V77" s="21"/>
      <c r="W77" s="21">
        <v>12</v>
      </c>
    </row>
    <row r="78" spans="1:23" s="25" customFormat="1" ht="12.75">
      <c r="A78" s="21">
        <v>12</v>
      </c>
      <c r="B78" s="21">
        <v>1</v>
      </c>
      <c r="C78" s="21"/>
      <c r="D78" s="21" t="s">
        <v>24</v>
      </c>
      <c r="E78" s="21" t="s">
        <v>29</v>
      </c>
      <c r="F78" s="21">
        <v>100</v>
      </c>
      <c r="G78" s="21" t="s">
        <v>651</v>
      </c>
      <c r="H78" s="21" t="s">
        <v>677</v>
      </c>
      <c r="I78" s="21" t="s">
        <v>15</v>
      </c>
      <c r="J78" s="21" t="s">
        <v>13</v>
      </c>
      <c r="K78" s="22">
        <v>28127</v>
      </c>
      <c r="L78" s="21" t="s">
        <v>49</v>
      </c>
      <c r="M78" s="39">
        <v>94.35</v>
      </c>
      <c r="N78" s="23">
        <v>0.5752</v>
      </c>
      <c r="O78" s="31">
        <v>147.5</v>
      </c>
      <c r="P78" s="21">
        <v>147.5</v>
      </c>
      <c r="Q78" s="21">
        <v>152.5</v>
      </c>
      <c r="R78" s="21"/>
      <c r="S78" s="21">
        <v>152.5</v>
      </c>
      <c r="T78" s="23">
        <f t="shared" si="2"/>
        <v>87.718</v>
      </c>
      <c r="U78" s="27"/>
      <c r="V78" s="21" t="s">
        <v>652</v>
      </c>
      <c r="W78" s="21">
        <v>12</v>
      </c>
    </row>
    <row r="79" spans="1:23" s="25" customFormat="1" ht="12.75">
      <c r="A79" s="21">
        <v>12</v>
      </c>
      <c r="B79" s="21">
        <v>1</v>
      </c>
      <c r="C79" s="21"/>
      <c r="D79" s="21" t="s">
        <v>24</v>
      </c>
      <c r="E79" s="21" t="s">
        <v>29</v>
      </c>
      <c r="F79" s="21">
        <v>100</v>
      </c>
      <c r="G79" s="21" t="s">
        <v>653</v>
      </c>
      <c r="H79" s="21" t="s">
        <v>20</v>
      </c>
      <c r="I79" s="21" t="s">
        <v>69</v>
      </c>
      <c r="J79" s="21" t="s">
        <v>13</v>
      </c>
      <c r="K79" s="22">
        <v>25604</v>
      </c>
      <c r="L79" s="21" t="s">
        <v>22</v>
      </c>
      <c r="M79" s="39">
        <v>96.4</v>
      </c>
      <c r="N79" s="23">
        <v>0.6448</v>
      </c>
      <c r="O79" s="21">
        <v>140</v>
      </c>
      <c r="P79" s="21">
        <v>150</v>
      </c>
      <c r="Q79" s="31">
        <v>157.5</v>
      </c>
      <c r="R79" s="21"/>
      <c r="S79" s="21">
        <v>150</v>
      </c>
      <c r="T79" s="23">
        <f t="shared" si="2"/>
        <v>96.72</v>
      </c>
      <c r="U79" s="27"/>
      <c r="V79" s="21" t="s">
        <v>676</v>
      </c>
      <c r="W79" s="21">
        <v>12</v>
      </c>
    </row>
    <row r="80" spans="1:23" s="25" customFormat="1" ht="12.75">
      <c r="A80" s="21">
        <v>5</v>
      </c>
      <c r="B80" s="21">
        <v>2</v>
      </c>
      <c r="C80" s="21"/>
      <c r="D80" s="21" t="s">
        <v>24</v>
      </c>
      <c r="E80" s="21" t="s">
        <v>29</v>
      </c>
      <c r="F80" s="21">
        <v>100</v>
      </c>
      <c r="G80" s="21" t="s">
        <v>498</v>
      </c>
      <c r="H80" s="21" t="s">
        <v>68</v>
      </c>
      <c r="I80" s="21" t="s">
        <v>68</v>
      </c>
      <c r="J80" s="21" t="s">
        <v>13</v>
      </c>
      <c r="K80" s="22">
        <v>25707</v>
      </c>
      <c r="L80" s="21" t="s">
        <v>22</v>
      </c>
      <c r="M80" s="39">
        <v>98.4</v>
      </c>
      <c r="N80" s="23">
        <v>0.6234</v>
      </c>
      <c r="O80" s="21">
        <v>140</v>
      </c>
      <c r="P80" s="21">
        <v>150</v>
      </c>
      <c r="Q80" s="31">
        <v>157.5</v>
      </c>
      <c r="R80" s="21"/>
      <c r="S80" s="21">
        <v>150</v>
      </c>
      <c r="T80" s="23">
        <f t="shared" si="2"/>
        <v>93.50999999999999</v>
      </c>
      <c r="U80" s="27"/>
      <c r="V80" s="21"/>
      <c r="W80" s="21">
        <v>5</v>
      </c>
    </row>
    <row r="81" spans="1:23" s="25" customFormat="1" ht="12.75">
      <c r="A81" s="21">
        <v>12</v>
      </c>
      <c r="B81" s="21">
        <v>1</v>
      </c>
      <c r="C81" s="21"/>
      <c r="D81" s="21" t="s">
        <v>24</v>
      </c>
      <c r="E81" s="21" t="s">
        <v>29</v>
      </c>
      <c r="F81" s="21">
        <v>100</v>
      </c>
      <c r="G81" s="21" t="s">
        <v>655</v>
      </c>
      <c r="H81" s="21" t="s">
        <v>41</v>
      </c>
      <c r="I81" s="21" t="s">
        <v>15</v>
      </c>
      <c r="J81" s="21" t="s">
        <v>13</v>
      </c>
      <c r="K81" s="22">
        <v>22274</v>
      </c>
      <c r="L81" s="21" t="s">
        <v>47</v>
      </c>
      <c r="M81" s="39">
        <v>100</v>
      </c>
      <c r="N81" s="23">
        <v>0.8504</v>
      </c>
      <c r="O81" s="21">
        <v>157.5</v>
      </c>
      <c r="P81" s="31">
        <v>160</v>
      </c>
      <c r="Q81" s="21">
        <v>162.5</v>
      </c>
      <c r="R81" s="21"/>
      <c r="S81" s="21">
        <v>162.5</v>
      </c>
      <c r="T81" s="23">
        <f t="shared" si="2"/>
        <v>138.19</v>
      </c>
      <c r="U81" s="27" t="s">
        <v>229</v>
      </c>
      <c r="V81" s="21" t="s">
        <v>384</v>
      </c>
      <c r="W81" s="21">
        <v>27</v>
      </c>
    </row>
    <row r="82" spans="1:23" s="25" customFormat="1" ht="12.75">
      <c r="A82" s="21">
        <v>12</v>
      </c>
      <c r="B82" s="21">
        <v>1</v>
      </c>
      <c r="C82" s="21"/>
      <c r="D82" s="21" t="s">
        <v>24</v>
      </c>
      <c r="E82" s="21" t="s">
        <v>29</v>
      </c>
      <c r="F82" s="21">
        <v>100</v>
      </c>
      <c r="G82" s="21" t="s">
        <v>668</v>
      </c>
      <c r="H82" s="21" t="s">
        <v>72</v>
      </c>
      <c r="I82" s="21" t="s">
        <v>15</v>
      </c>
      <c r="J82" s="21" t="s">
        <v>13</v>
      </c>
      <c r="K82" s="22">
        <v>28993</v>
      </c>
      <c r="L82" s="21" t="s">
        <v>12</v>
      </c>
      <c r="M82" s="39">
        <v>98.1</v>
      </c>
      <c r="N82" s="23">
        <v>0.5589</v>
      </c>
      <c r="O82" s="21">
        <v>210</v>
      </c>
      <c r="P82" s="31">
        <v>222.5</v>
      </c>
      <c r="Q82" s="31">
        <v>222.5</v>
      </c>
      <c r="R82" s="21"/>
      <c r="S82" s="21">
        <v>210</v>
      </c>
      <c r="T82" s="23">
        <f t="shared" si="2"/>
        <v>117.36899999999999</v>
      </c>
      <c r="U82" s="27" t="s">
        <v>232</v>
      </c>
      <c r="V82" s="21" t="s">
        <v>674</v>
      </c>
      <c r="W82" s="21">
        <v>27</v>
      </c>
    </row>
    <row r="83" spans="1:23" s="25" customFormat="1" ht="12.75">
      <c r="A83" s="21">
        <v>5</v>
      </c>
      <c r="B83" s="21">
        <v>2</v>
      </c>
      <c r="C83" s="21"/>
      <c r="D83" s="21" t="s">
        <v>24</v>
      </c>
      <c r="E83" s="21" t="s">
        <v>29</v>
      </c>
      <c r="F83" s="21">
        <v>100</v>
      </c>
      <c r="G83" s="21" t="s">
        <v>666</v>
      </c>
      <c r="H83" s="21" t="s">
        <v>20</v>
      </c>
      <c r="I83" s="21" t="s">
        <v>15</v>
      </c>
      <c r="J83" s="21" t="s">
        <v>13</v>
      </c>
      <c r="K83" s="22">
        <v>31370</v>
      </c>
      <c r="L83" s="21" t="s">
        <v>12</v>
      </c>
      <c r="M83" s="39">
        <v>99.1</v>
      </c>
      <c r="N83" s="23">
        <v>0.5563</v>
      </c>
      <c r="O83" s="21">
        <v>200</v>
      </c>
      <c r="P83" s="31">
        <v>205</v>
      </c>
      <c r="Q83" s="31">
        <v>212.5</v>
      </c>
      <c r="R83" s="21"/>
      <c r="S83" s="21">
        <v>200</v>
      </c>
      <c r="T83" s="23">
        <f t="shared" si="2"/>
        <v>111.26</v>
      </c>
      <c r="U83" s="27"/>
      <c r="V83" s="21"/>
      <c r="W83" s="21">
        <v>5</v>
      </c>
    </row>
    <row r="84" spans="1:23" s="25" customFormat="1" ht="12.75">
      <c r="A84" s="21">
        <v>3</v>
      </c>
      <c r="B84" s="21">
        <v>3</v>
      </c>
      <c r="C84" s="21"/>
      <c r="D84" s="21" t="s">
        <v>24</v>
      </c>
      <c r="E84" s="21" t="s">
        <v>29</v>
      </c>
      <c r="F84" s="21">
        <v>100</v>
      </c>
      <c r="G84" s="21" t="s">
        <v>673</v>
      </c>
      <c r="H84" s="21" t="s">
        <v>191</v>
      </c>
      <c r="I84" s="21" t="s">
        <v>15</v>
      </c>
      <c r="J84" s="21" t="s">
        <v>13</v>
      </c>
      <c r="K84" s="22">
        <v>34779</v>
      </c>
      <c r="L84" s="21" t="s">
        <v>12</v>
      </c>
      <c r="M84" s="39">
        <v>97.8</v>
      </c>
      <c r="N84" s="23">
        <v>0.5597</v>
      </c>
      <c r="O84" s="31">
        <v>180</v>
      </c>
      <c r="P84" s="21">
        <v>187.5</v>
      </c>
      <c r="Q84" s="31">
        <v>192.5</v>
      </c>
      <c r="R84" s="21"/>
      <c r="S84" s="21">
        <v>187.5</v>
      </c>
      <c r="T84" s="23">
        <f t="shared" si="2"/>
        <v>104.94375</v>
      </c>
      <c r="U84" s="27"/>
      <c r="V84" s="21" t="s">
        <v>661</v>
      </c>
      <c r="W84" s="21">
        <v>3</v>
      </c>
    </row>
    <row r="85" spans="1:23" s="25" customFormat="1" ht="12.75">
      <c r="A85" s="21">
        <v>2</v>
      </c>
      <c r="B85" s="21">
        <v>4</v>
      </c>
      <c r="C85" s="21"/>
      <c r="D85" s="21" t="s">
        <v>24</v>
      </c>
      <c r="E85" s="21" t="s">
        <v>29</v>
      </c>
      <c r="F85" s="21">
        <v>100</v>
      </c>
      <c r="G85" s="21" t="s">
        <v>650</v>
      </c>
      <c r="H85" s="21" t="s">
        <v>549</v>
      </c>
      <c r="I85" s="21" t="s">
        <v>15</v>
      </c>
      <c r="J85" s="21" t="s">
        <v>13</v>
      </c>
      <c r="K85" s="22">
        <v>31191</v>
      </c>
      <c r="L85" s="21" t="s">
        <v>12</v>
      </c>
      <c r="M85" s="39">
        <v>100</v>
      </c>
      <c r="N85" s="23">
        <v>0.554</v>
      </c>
      <c r="O85" s="21">
        <v>130</v>
      </c>
      <c r="P85" s="21">
        <v>135</v>
      </c>
      <c r="Q85" s="21">
        <v>140</v>
      </c>
      <c r="R85" s="21"/>
      <c r="S85" s="21">
        <v>140</v>
      </c>
      <c r="T85" s="23">
        <f t="shared" si="2"/>
        <v>77.56</v>
      </c>
      <c r="U85" s="27"/>
      <c r="V85" s="21" t="s">
        <v>561</v>
      </c>
      <c r="W85" s="21">
        <v>2</v>
      </c>
    </row>
    <row r="86" spans="1:23" s="25" customFormat="1" ht="12.75">
      <c r="A86" s="21">
        <v>12</v>
      </c>
      <c r="B86" s="21">
        <v>1</v>
      </c>
      <c r="C86" s="21"/>
      <c r="D86" s="21" t="s">
        <v>24</v>
      </c>
      <c r="E86" s="21" t="s">
        <v>29</v>
      </c>
      <c r="F86" s="21">
        <v>110</v>
      </c>
      <c r="G86" s="21" t="s">
        <v>658</v>
      </c>
      <c r="H86" s="21" t="s">
        <v>41</v>
      </c>
      <c r="I86" s="21" t="s">
        <v>15</v>
      </c>
      <c r="J86" s="21" t="s">
        <v>13</v>
      </c>
      <c r="K86" s="22">
        <v>27928</v>
      </c>
      <c r="L86" s="21" t="s">
        <v>49</v>
      </c>
      <c r="M86" s="39">
        <v>106.9</v>
      </c>
      <c r="N86" s="23">
        <v>0.5456</v>
      </c>
      <c r="O86" s="21">
        <v>160</v>
      </c>
      <c r="P86" s="21">
        <v>170</v>
      </c>
      <c r="Q86" s="21">
        <v>180</v>
      </c>
      <c r="R86" s="21"/>
      <c r="S86" s="21">
        <v>180</v>
      </c>
      <c r="T86" s="23">
        <f t="shared" si="2"/>
        <v>98.208</v>
      </c>
      <c r="U86" s="27"/>
      <c r="V86" s="21" t="s">
        <v>384</v>
      </c>
      <c r="W86" s="21">
        <v>12</v>
      </c>
    </row>
    <row r="87" spans="1:23" s="25" customFormat="1" ht="12.75">
      <c r="A87" s="21">
        <v>5</v>
      </c>
      <c r="B87" s="21">
        <v>2</v>
      </c>
      <c r="C87" s="21"/>
      <c r="D87" s="21" t="s">
        <v>24</v>
      </c>
      <c r="E87" s="21" t="s">
        <v>29</v>
      </c>
      <c r="F87" s="21">
        <v>110</v>
      </c>
      <c r="G87" s="21" t="s">
        <v>654</v>
      </c>
      <c r="H87" s="21" t="s">
        <v>159</v>
      </c>
      <c r="I87" s="21" t="s">
        <v>159</v>
      </c>
      <c r="J87" s="21" t="s">
        <v>159</v>
      </c>
      <c r="K87" s="22">
        <v>27836</v>
      </c>
      <c r="L87" s="21" t="s">
        <v>49</v>
      </c>
      <c r="M87" s="39">
        <v>108.45</v>
      </c>
      <c r="N87" s="23">
        <v>0.5481</v>
      </c>
      <c r="O87" s="21">
        <v>140</v>
      </c>
      <c r="P87" s="21">
        <v>152.5</v>
      </c>
      <c r="Q87" s="31">
        <v>157.5</v>
      </c>
      <c r="R87" s="21"/>
      <c r="S87" s="21">
        <v>152.5</v>
      </c>
      <c r="T87" s="23">
        <f t="shared" si="2"/>
        <v>83.58525</v>
      </c>
      <c r="U87" s="27"/>
      <c r="V87" s="21" t="s">
        <v>552</v>
      </c>
      <c r="W87" s="21">
        <v>5</v>
      </c>
    </row>
    <row r="88" spans="1:23" s="25" customFormat="1" ht="12.75">
      <c r="A88" s="21">
        <v>12</v>
      </c>
      <c r="B88" s="21">
        <v>1</v>
      </c>
      <c r="C88" s="21"/>
      <c r="D88" s="21" t="s">
        <v>24</v>
      </c>
      <c r="E88" s="21" t="s">
        <v>29</v>
      </c>
      <c r="F88" s="21">
        <v>110</v>
      </c>
      <c r="G88" s="21" t="s">
        <v>662</v>
      </c>
      <c r="H88" s="21" t="s">
        <v>30</v>
      </c>
      <c r="I88" s="21" t="s">
        <v>30</v>
      </c>
      <c r="J88" s="21" t="s">
        <v>13</v>
      </c>
      <c r="K88" s="22">
        <v>27010</v>
      </c>
      <c r="L88" s="21" t="s">
        <v>22</v>
      </c>
      <c r="M88" s="39">
        <v>103.4</v>
      </c>
      <c r="N88" s="23">
        <v>0.5729</v>
      </c>
      <c r="O88" s="31">
        <v>185</v>
      </c>
      <c r="P88" s="21">
        <v>185</v>
      </c>
      <c r="Q88" s="21">
        <v>195</v>
      </c>
      <c r="R88" s="21"/>
      <c r="S88" s="21">
        <v>195</v>
      </c>
      <c r="T88" s="23">
        <f t="shared" si="2"/>
        <v>111.71549999999999</v>
      </c>
      <c r="U88" s="27"/>
      <c r="V88" s="21" t="s">
        <v>663</v>
      </c>
      <c r="W88" s="21">
        <v>12</v>
      </c>
    </row>
    <row r="89" spans="1:23" s="25" customFormat="1" ht="12.75">
      <c r="A89" s="21">
        <v>12</v>
      </c>
      <c r="B89" s="21">
        <v>1</v>
      </c>
      <c r="C89" s="21"/>
      <c r="D89" s="21" t="s">
        <v>24</v>
      </c>
      <c r="E89" s="21" t="s">
        <v>29</v>
      </c>
      <c r="F89" s="21">
        <v>110</v>
      </c>
      <c r="G89" s="21" t="s">
        <v>667</v>
      </c>
      <c r="H89" s="21" t="s">
        <v>426</v>
      </c>
      <c r="I89" s="21" t="s">
        <v>15</v>
      </c>
      <c r="J89" s="21" t="s">
        <v>13</v>
      </c>
      <c r="K89" s="22">
        <v>32402</v>
      </c>
      <c r="L89" s="21" t="s">
        <v>12</v>
      </c>
      <c r="M89" s="39">
        <v>105.7</v>
      </c>
      <c r="N89" s="23">
        <v>0.5426</v>
      </c>
      <c r="O89" s="21">
        <v>200</v>
      </c>
      <c r="P89" s="21">
        <v>210</v>
      </c>
      <c r="Q89" s="31">
        <v>215</v>
      </c>
      <c r="R89" s="21"/>
      <c r="S89" s="21">
        <v>210</v>
      </c>
      <c r="T89" s="23">
        <f t="shared" si="2"/>
        <v>113.946</v>
      </c>
      <c r="U89" s="27"/>
      <c r="V89" s="21"/>
      <c r="W89" s="21">
        <v>12</v>
      </c>
    </row>
    <row r="90" spans="1:23" s="25" customFormat="1" ht="12.75">
      <c r="A90" s="21">
        <v>5</v>
      </c>
      <c r="B90" s="21">
        <v>2</v>
      </c>
      <c r="C90" s="21"/>
      <c r="D90" s="21" t="s">
        <v>24</v>
      </c>
      <c r="E90" s="21" t="s">
        <v>29</v>
      </c>
      <c r="F90" s="21">
        <v>110</v>
      </c>
      <c r="G90" s="21" t="s">
        <v>664</v>
      </c>
      <c r="H90" s="21" t="s">
        <v>69</v>
      </c>
      <c r="I90" s="21" t="s">
        <v>69</v>
      </c>
      <c r="J90" s="21" t="s">
        <v>13</v>
      </c>
      <c r="K90" s="22">
        <v>31723</v>
      </c>
      <c r="L90" s="21" t="s">
        <v>12</v>
      </c>
      <c r="M90" s="39">
        <v>105.1</v>
      </c>
      <c r="N90" s="23">
        <v>0.5436</v>
      </c>
      <c r="O90" s="21">
        <v>185</v>
      </c>
      <c r="P90" s="21">
        <v>192.5</v>
      </c>
      <c r="Q90" s="21">
        <v>200</v>
      </c>
      <c r="R90" s="21"/>
      <c r="S90" s="21">
        <v>200</v>
      </c>
      <c r="T90" s="23">
        <f t="shared" si="2"/>
        <v>108.72</v>
      </c>
      <c r="U90" s="27"/>
      <c r="V90" s="21" t="s">
        <v>665</v>
      </c>
      <c r="W90" s="21">
        <v>5</v>
      </c>
    </row>
    <row r="91" spans="1:23" s="25" customFormat="1" ht="12.75">
      <c r="A91" s="21">
        <v>3</v>
      </c>
      <c r="B91" s="21">
        <v>3</v>
      </c>
      <c r="C91" s="21"/>
      <c r="D91" s="21" t="s">
        <v>24</v>
      </c>
      <c r="E91" s="21" t="s">
        <v>29</v>
      </c>
      <c r="F91" s="21">
        <v>110</v>
      </c>
      <c r="G91" s="21" t="s">
        <v>659</v>
      </c>
      <c r="H91" s="21" t="s">
        <v>159</v>
      </c>
      <c r="I91" s="21" t="s">
        <v>159</v>
      </c>
      <c r="J91" s="21" t="s">
        <v>159</v>
      </c>
      <c r="K91" s="22">
        <v>32071</v>
      </c>
      <c r="L91" s="21" t="s">
        <v>12</v>
      </c>
      <c r="M91" s="39">
        <v>110</v>
      </c>
      <c r="N91" s="23">
        <v>0.5365</v>
      </c>
      <c r="O91" s="21">
        <v>172.5</v>
      </c>
      <c r="P91" s="21">
        <v>177.5</v>
      </c>
      <c r="Q91" s="21">
        <v>182.5</v>
      </c>
      <c r="R91" s="21"/>
      <c r="S91" s="21">
        <v>182.5</v>
      </c>
      <c r="T91" s="23">
        <f t="shared" si="2"/>
        <v>97.91125</v>
      </c>
      <c r="U91" s="27"/>
      <c r="V91" s="21" t="s">
        <v>660</v>
      </c>
      <c r="W91" s="21">
        <v>3</v>
      </c>
    </row>
    <row r="92" spans="1:23" s="25" customFormat="1" ht="12.75">
      <c r="A92" s="21">
        <v>2</v>
      </c>
      <c r="B92" s="21">
        <v>4</v>
      </c>
      <c r="C92" s="21"/>
      <c r="D92" s="21" t="s">
        <v>24</v>
      </c>
      <c r="E92" s="21" t="s">
        <v>29</v>
      </c>
      <c r="F92" s="21">
        <v>110</v>
      </c>
      <c r="G92" s="21" t="s">
        <v>657</v>
      </c>
      <c r="H92" s="21" t="s">
        <v>72</v>
      </c>
      <c r="I92" s="21" t="s">
        <v>15</v>
      </c>
      <c r="J92" s="21" t="s">
        <v>13</v>
      </c>
      <c r="K92" s="22">
        <v>30701</v>
      </c>
      <c r="L92" s="21" t="s">
        <v>12</v>
      </c>
      <c r="M92" s="39">
        <v>109.2</v>
      </c>
      <c r="N92" s="23">
        <v>0.5375</v>
      </c>
      <c r="O92" s="21">
        <v>157.5</v>
      </c>
      <c r="P92" s="21">
        <v>162.5</v>
      </c>
      <c r="Q92" s="21">
        <v>167.5</v>
      </c>
      <c r="R92" s="21"/>
      <c r="S92" s="21">
        <v>167.5</v>
      </c>
      <c r="T92" s="23">
        <f t="shared" si="2"/>
        <v>90.03125</v>
      </c>
      <c r="U92" s="27"/>
      <c r="V92" s="21" t="s">
        <v>675</v>
      </c>
      <c r="W92" s="21">
        <v>2</v>
      </c>
    </row>
    <row r="93" spans="1:23" s="25" customFormat="1" ht="12.75">
      <c r="A93" s="21">
        <v>12</v>
      </c>
      <c r="B93" s="21">
        <v>1</v>
      </c>
      <c r="C93" s="21"/>
      <c r="D93" s="21" t="s">
        <v>24</v>
      </c>
      <c r="E93" s="21" t="s">
        <v>29</v>
      </c>
      <c r="F93" s="21">
        <v>125</v>
      </c>
      <c r="G93" s="21" t="s">
        <v>672</v>
      </c>
      <c r="H93" s="21" t="s">
        <v>159</v>
      </c>
      <c r="I93" s="21" t="s">
        <v>159</v>
      </c>
      <c r="J93" s="21" t="s">
        <v>159</v>
      </c>
      <c r="K93" s="22">
        <v>32687</v>
      </c>
      <c r="L93" s="21" t="s">
        <v>12</v>
      </c>
      <c r="M93" s="39">
        <v>116.9</v>
      </c>
      <c r="N93" s="23">
        <v>0.5297</v>
      </c>
      <c r="O93" s="21">
        <v>230</v>
      </c>
      <c r="P93" s="31">
        <v>240</v>
      </c>
      <c r="Q93" s="31">
        <v>245</v>
      </c>
      <c r="R93" s="21"/>
      <c r="S93" s="21">
        <v>230</v>
      </c>
      <c r="T93" s="23">
        <f t="shared" si="2"/>
        <v>121.83099999999999</v>
      </c>
      <c r="U93" s="27" t="s">
        <v>231</v>
      </c>
      <c r="V93" s="21"/>
      <c r="W93" s="21">
        <v>48</v>
      </c>
    </row>
    <row r="94" spans="1:23" s="25" customFormat="1" ht="12.75">
      <c r="A94" s="21">
        <v>12</v>
      </c>
      <c r="B94" s="21">
        <v>1</v>
      </c>
      <c r="C94" s="21"/>
      <c r="D94" s="21" t="s">
        <v>24</v>
      </c>
      <c r="E94" s="21" t="s">
        <v>29</v>
      </c>
      <c r="F94" s="21">
        <v>140</v>
      </c>
      <c r="G94" s="21" t="s">
        <v>669</v>
      </c>
      <c r="H94" s="21" t="s">
        <v>159</v>
      </c>
      <c r="I94" s="21" t="s">
        <v>159</v>
      </c>
      <c r="J94" s="21" t="s">
        <v>159</v>
      </c>
      <c r="K94" s="22">
        <v>28525</v>
      </c>
      <c r="L94" s="21" t="s">
        <v>49</v>
      </c>
      <c r="M94" s="39">
        <v>129.9</v>
      </c>
      <c r="N94" s="23">
        <v>0.5167</v>
      </c>
      <c r="O94" s="21">
        <v>210</v>
      </c>
      <c r="P94" s="21">
        <v>220</v>
      </c>
      <c r="Q94" s="31">
        <v>230</v>
      </c>
      <c r="R94" s="21"/>
      <c r="S94" s="21">
        <v>220</v>
      </c>
      <c r="T94" s="23">
        <f t="shared" si="2"/>
        <v>113.674</v>
      </c>
      <c r="U94" s="27"/>
      <c r="V94" s="21"/>
      <c r="W94" s="21">
        <v>12</v>
      </c>
    </row>
    <row r="95" spans="1:23" s="25" customFormat="1" ht="12.75">
      <c r="A95" s="21">
        <v>12</v>
      </c>
      <c r="B95" s="21">
        <v>1</v>
      </c>
      <c r="C95" s="21"/>
      <c r="D95" s="21" t="s">
        <v>24</v>
      </c>
      <c r="E95" s="21" t="s">
        <v>29</v>
      </c>
      <c r="F95" s="21">
        <v>140</v>
      </c>
      <c r="G95" s="21" t="s">
        <v>670</v>
      </c>
      <c r="H95" s="21" t="s">
        <v>191</v>
      </c>
      <c r="I95" s="21" t="s">
        <v>15</v>
      </c>
      <c r="J95" s="21" t="s">
        <v>13</v>
      </c>
      <c r="K95" s="22">
        <v>34186</v>
      </c>
      <c r="L95" s="21" t="s">
        <v>12</v>
      </c>
      <c r="M95" s="39">
        <v>133.2</v>
      </c>
      <c r="N95" s="23">
        <v>0.5112</v>
      </c>
      <c r="O95" s="21">
        <v>220</v>
      </c>
      <c r="P95" s="21">
        <v>225</v>
      </c>
      <c r="Q95" s="31">
        <v>230</v>
      </c>
      <c r="R95" s="21"/>
      <c r="S95" s="21">
        <v>225</v>
      </c>
      <c r="T95" s="23">
        <f t="shared" si="2"/>
        <v>115.02</v>
      </c>
      <c r="U95" s="27"/>
      <c r="V95" s="21" t="s">
        <v>671</v>
      </c>
      <c r="W95" s="21">
        <v>12</v>
      </c>
    </row>
    <row r="96" spans="1:23" s="25" customFormat="1" ht="12.75">
      <c r="A96" s="21">
        <v>12</v>
      </c>
      <c r="B96" s="21">
        <v>1</v>
      </c>
      <c r="C96" s="21"/>
      <c r="D96" s="21" t="s">
        <v>24</v>
      </c>
      <c r="E96" s="21" t="s">
        <v>29</v>
      </c>
      <c r="F96" s="21" t="s">
        <v>496</v>
      </c>
      <c r="G96" s="21" t="s">
        <v>497</v>
      </c>
      <c r="H96" s="21" t="s">
        <v>41</v>
      </c>
      <c r="I96" s="21" t="s">
        <v>15</v>
      </c>
      <c r="J96" s="21" t="s">
        <v>13</v>
      </c>
      <c r="K96" s="22">
        <v>22010</v>
      </c>
      <c r="L96" s="21" t="s">
        <v>47</v>
      </c>
      <c r="M96" s="39">
        <v>148.1</v>
      </c>
      <c r="N96" s="23">
        <v>0.7869</v>
      </c>
      <c r="O96" s="21">
        <v>135</v>
      </c>
      <c r="P96" s="31">
        <v>142.5</v>
      </c>
      <c r="Q96" s="21">
        <v>0</v>
      </c>
      <c r="R96" s="21"/>
      <c r="S96" s="21">
        <v>135</v>
      </c>
      <c r="T96" s="23">
        <f t="shared" si="2"/>
        <v>106.23150000000001</v>
      </c>
      <c r="U96" s="27"/>
      <c r="V96" s="21"/>
      <c r="W96" s="21">
        <v>12</v>
      </c>
    </row>
    <row r="97" spans="1:23" s="25" customFormat="1" ht="12.75">
      <c r="A97" s="21"/>
      <c r="B97" s="21"/>
      <c r="C97" s="21"/>
      <c r="D97" s="21"/>
      <c r="E97" s="21"/>
      <c r="F97" s="21"/>
      <c r="G97" s="24" t="s">
        <v>521</v>
      </c>
      <c r="H97" s="24" t="s">
        <v>519</v>
      </c>
      <c r="I97" s="21"/>
      <c r="J97" s="21"/>
      <c r="K97" s="22"/>
      <c r="L97" s="21"/>
      <c r="M97" s="26"/>
      <c r="N97" s="23"/>
      <c r="O97" s="21"/>
      <c r="P97" s="21"/>
      <c r="Q97" s="21"/>
      <c r="R97" s="21"/>
      <c r="S97" s="21"/>
      <c r="T97" s="23"/>
      <c r="U97" s="27"/>
      <c r="V97" s="21"/>
      <c r="W97" s="21"/>
    </row>
    <row r="98" spans="1:23" s="25" customFormat="1" ht="12.75">
      <c r="A98" s="21"/>
      <c r="B98" s="21"/>
      <c r="C98" s="21"/>
      <c r="D98" s="21"/>
      <c r="E98" s="21"/>
      <c r="F98" s="21"/>
      <c r="G98" s="24" t="s">
        <v>227</v>
      </c>
      <c r="H98" s="24" t="s">
        <v>515</v>
      </c>
      <c r="I98" s="21"/>
      <c r="J98" s="21"/>
      <c r="K98" s="22"/>
      <c r="L98" s="21"/>
      <c r="M98" s="26"/>
      <c r="N98" s="23"/>
      <c r="O98" s="21"/>
      <c r="P98" s="21"/>
      <c r="Q98" s="21"/>
      <c r="R98" s="21"/>
      <c r="S98" s="21"/>
      <c r="T98" s="23"/>
      <c r="U98" s="27"/>
      <c r="V98" s="21"/>
      <c r="W98" s="21"/>
    </row>
    <row r="99" spans="1:23" s="25" customFormat="1" ht="12.75">
      <c r="A99" s="21">
        <v>12</v>
      </c>
      <c r="B99" s="21">
        <v>1</v>
      </c>
      <c r="C99" s="21" t="s">
        <v>678</v>
      </c>
      <c r="D99" s="21" t="s">
        <v>24</v>
      </c>
      <c r="E99" s="21" t="s">
        <v>25</v>
      </c>
      <c r="F99" s="21">
        <v>75</v>
      </c>
      <c r="G99" s="21" t="s">
        <v>554</v>
      </c>
      <c r="H99" s="21" t="s">
        <v>41</v>
      </c>
      <c r="I99" s="21" t="s">
        <v>15</v>
      </c>
      <c r="J99" s="21" t="s">
        <v>13</v>
      </c>
      <c r="K99" s="22">
        <v>30039</v>
      </c>
      <c r="L99" s="21" t="s">
        <v>12</v>
      </c>
      <c r="M99" s="39">
        <v>73.15</v>
      </c>
      <c r="N99" s="23">
        <v>0.7358</v>
      </c>
      <c r="O99" s="31">
        <v>130</v>
      </c>
      <c r="P99" s="21">
        <v>130</v>
      </c>
      <c r="Q99" s="31">
        <v>140</v>
      </c>
      <c r="R99" s="21"/>
      <c r="S99" s="21">
        <v>130</v>
      </c>
      <c r="T99" s="23">
        <f>S99*N99</f>
        <v>95.654</v>
      </c>
      <c r="U99" s="27"/>
      <c r="V99" s="21" t="s">
        <v>384</v>
      </c>
      <c r="W99" s="21">
        <v>12</v>
      </c>
    </row>
    <row r="100" spans="1:23" s="25" customFormat="1" ht="12.75">
      <c r="A100" s="21"/>
      <c r="B100" s="21"/>
      <c r="C100" s="21"/>
      <c r="D100" s="21"/>
      <c r="E100" s="21"/>
      <c r="F100" s="21"/>
      <c r="G100" s="24" t="s">
        <v>521</v>
      </c>
      <c r="H100" s="24" t="s">
        <v>519</v>
      </c>
      <c r="I100" s="21"/>
      <c r="J100" s="21"/>
      <c r="K100" s="22"/>
      <c r="L100" s="21"/>
      <c r="M100" s="26"/>
      <c r="N100" s="23"/>
      <c r="O100" s="21"/>
      <c r="P100" s="21"/>
      <c r="Q100" s="21"/>
      <c r="R100" s="21"/>
      <c r="S100" s="21"/>
      <c r="T100" s="23"/>
      <c r="U100" s="27"/>
      <c r="V100" s="21"/>
      <c r="W100" s="21"/>
    </row>
    <row r="101" spans="1:23" s="25" customFormat="1" ht="12.75">
      <c r="A101" s="21"/>
      <c r="B101" s="21"/>
      <c r="C101" s="21"/>
      <c r="D101" s="21"/>
      <c r="E101" s="21"/>
      <c r="F101" s="21"/>
      <c r="G101" s="24" t="s">
        <v>255</v>
      </c>
      <c r="H101" s="24" t="s">
        <v>515</v>
      </c>
      <c r="I101" s="21"/>
      <c r="J101" s="21"/>
      <c r="K101" s="22"/>
      <c r="L101" s="21"/>
      <c r="M101" s="26"/>
      <c r="N101" s="23"/>
      <c r="O101" s="21"/>
      <c r="P101" s="21"/>
      <c r="Q101" s="21"/>
      <c r="R101" s="21"/>
      <c r="S101" s="21"/>
      <c r="T101" s="23"/>
      <c r="U101" s="27"/>
      <c r="V101" s="21"/>
      <c r="W101" s="21"/>
    </row>
    <row r="102" spans="1:25" s="25" customFormat="1" ht="12.75">
      <c r="A102" s="21">
        <v>12</v>
      </c>
      <c r="B102" s="21">
        <v>1</v>
      </c>
      <c r="C102" s="21" t="s">
        <v>678</v>
      </c>
      <c r="D102" s="21" t="s">
        <v>24</v>
      </c>
      <c r="E102" s="21" t="s">
        <v>25</v>
      </c>
      <c r="F102" s="21">
        <v>75</v>
      </c>
      <c r="G102" s="21" t="s">
        <v>681</v>
      </c>
      <c r="H102" s="21" t="s">
        <v>30</v>
      </c>
      <c r="I102" s="21" t="s">
        <v>30</v>
      </c>
      <c r="J102" s="21" t="s">
        <v>13</v>
      </c>
      <c r="K102" s="22">
        <v>35546</v>
      </c>
      <c r="L102" s="21" t="s">
        <v>26</v>
      </c>
      <c r="M102" s="39">
        <v>70.95</v>
      </c>
      <c r="N102" s="23">
        <v>0.7086</v>
      </c>
      <c r="O102" s="40">
        <v>120</v>
      </c>
      <c r="P102" s="40">
        <v>130</v>
      </c>
      <c r="Q102" s="31">
        <v>145</v>
      </c>
      <c r="R102" s="40"/>
      <c r="S102" s="40">
        <v>130</v>
      </c>
      <c r="T102" s="23">
        <f aca="true" t="shared" si="3" ref="T102:T121">S102*N102</f>
        <v>92.118</v>
      </c>
      <c r="U102" s="51"/>
      <c r="V102" s="40" t="s">
        <v>473</v>
      </c>
      <c r="W102" s="21">
        <v>12</v>
      </c>
      <c r="X102" s="41"/>
      <c r="Y102" s="41"/>
    </row>
    <row r="103" spans="1:23" s="25" customFormat="1" ht="12.75">
      <c r="A103" s="21">
        <v>12</v>
      </c>
      <c r="B103" s="21">
        <v>1</v>
      </c>
      <c r="C103" s="21" t="s">
        <v>678</v>
      </c>
      <c r="D103" s="21" t="s">
        <v>24</v>
      </c>
      <c r="E103" s="21" t="s">
        <v>25</v>
      </c>
      <c r="F103" s="21">
        <v>75</v>
      </c>
      <c r="G103" s="21" t="s">
        <v>685</v>
      </c>
      <c r="H103" s="21" t="s">
        <v>20</v>
      </c>
      <c r="I103" s="21" t="s">
        <v>15</v>
      </c>
      <c r="J103" s="21" t="s">
        <v>13</v>
      </c>
      <c r="K103" s="22">
        <v>33333</v>
      </c>
      <c r="L103" s="21" t="s">
        <v>12</v>
      </c>
      <c r="M103" s="39">
        <v>73.3</v>
      </c>
      <c r="N103" s="23">
        <v>0.6767</v>
      </c>
      <c r="O103" s="21">
        <v>220</v>
      </c>
      <c r="P103" s="31">
        <v>230</v>
      </c>
      <c r="Q103" s="31">
        <v>235</v>
      </c>
      <c r="R103" s="21"/>
      <c r="S103" s="21">
        <v>220</v>
      </c>
      <c r="T103" s="23">
        <f t="shared" si="3"/>
        <v>148.874</v>
      </c>
      <c r="U103" s="27"/>
      <c r="V103" s="21" t="s">
        <v>687</v>
      </c>
      <c r="W103" s="21">
        <v>12</v>
      </c>
    </row>
    <row r="104" spans="1:23" s="25" customFormat="1" ht="12.75">
      <c r="A104" s="21">
        <v>5</v>
      </c>
      <c r="B104" s="21">
        <v>2</v>
      </c>
      <c r="C104" s="21" t="s">
        <v>678</v>
      </c>
      <c r="D104" s="21" t="s">
        <v>24</v>
      </c>
      <c r="E104" s="21" t="s">
        <v>25</v>
      </c>
      <c r="F104" s="21">
        <v>75</v>
      </c>
      <c r="G104" s="21" t="s">
        <v>686</v>
      </c>
      <c r="H104" s="21" t="s">
        <v>20</v>
      </c>
      <c r="I104" s="21" t="s">
        <v>15</v>
      </c>
      <c r="J104" s="21" t="s">
        <v>13</v>
      </c>
      <c r="K104" s="22">
        <v>31063</v>
      </c>
      <c r="L104" s="21" t="s">
        <v>12</v>
      </c>
      <c r="M104" s="39">
        <v>74.25</v>
      </c>
      <c r="N104" s="23">
        <v>0.6694</v>
      </c>
      <c r="O104" s="21">
        <v>210</v>
      </c>
      <c r="P104" s="31">
        <v>230</v>
      </c>
      <c r="Q104" s="31">
        <v>235</v>
      </c>
      <c r="R104" s="21"/>
      <c r="S104" s="21">
        <v>210</v>
      </c>
      <c r="T104" s="23">
        <f t="shared" si="3"/>
        <v>140.574</v>
      </c>
      <c r="U104" s="27"/>
      <c r="V104" s="21" t="s">
        <v>687</v>
      </c>
      <c r="W104" s="21">
        <v>5</v>
      </c>
    </row>
    <row r="105" spans="1:23" s="25" customFormat="1" ht="12.75">
      <c r="A105" s="21">
        <v>12</v>
      </c>
      <c r="B105" s="21">
        <v>1</v>
      </c>
      <c r="C105" s="21" t="s">
        <v>678</v>
      </c>
      <c r="D105" s="21" t="s">
        <v>24</v>
      </c>
      <c r="E105" s="21" t="s">
        <v>25</v>
      </c>
      <c r="F105" s="21">
        <v>82.5</v>
      </c>
      <c r="G105" s="21" t="s">
        <v>683</v>
      </c>
      <c r="H105" s="21" t="s">
        <v>46</v>
      </c>
      <c r="I105" s="21" t="s">
        <v>46</v>
      </c>
      <c r="J105" s="21" t="s">
        <v>13</v>
      </c>
      <c r="K105" s="22">
        <v>32737</v>
      </c>
      <c r="L105" s="21" t="s">
        <v>12</v>
      </c>
      <c r="M105" s="39">
        <v>82.4</v>
      </c>
      <c r="N105" s="23">
        <v>0.6198</v>
      </c>
      <c r="O105" s="21">
        <v>220</v>
      </c>
      <c r="P105" s="31">
        <v>230</v>
      </c>
      <c r="Q105" s="21">
        <v>230</v>
      </c>
      <c r="R105" s="21"/>
      <c r="S105" s="21">
        <v>230</v>
      </c>
      <c r="T105" s="23">
        <f t="shared" si="3"/>
        <v>142.554</v>
      </c>
      <c r="U105" s="27"/>
      <c r="V105" s="21" t="s">
        <v>684</v>
      </c>
      <c r="W105" s="21">
        <v>12</v>
      </c>
    </row>
    <row r="106" spans="1:23" s="25" customFormat="1" ht="12.75">
      <c r="A106" s="21">
        <v>12</v>
      </c>
      <c r="B106" s="21">
        <v>1</v>
      </c>
      <c r="C106" s="21" t="s">
        <v>678</v>
      </c>
      <c r="D106" s="21" t="s">
        <v>24</v>
      </c>
      <c r="E106" s="21" t="s">
        <v>25</v>
      </c>
      <c r="F106" s="21">
        <v>90</v>
      </c>
      <c r="G106" s="21" t="s">
        <v>581</v>
      </c>
      <c r="H106" s="21" t="s">
        <v>159</v>
      </c>
      <c r="I106" s="21" t="s">
        <v>159</v>
      </c>
      <c r="J106" s="21" t="s">
        <v>159</v>
      </c>
      <c r="K106" s="22">
        <v>28444</v>
      </c>
      <c r="L106" s="21" t="s">
        <v>49</v>
      </c>
      <c r="M106" s="39">
        <v>89.75</v>
      </c>
      <c r="N106" s="23">
        <v>0.5879</v>
      </c>
      <c r="O106" s="21">
        <v>290</v>
      </c>
      <c r="P106" s="21">
        <v>305</v>
      </c>
      <c r="Q106" s="31">
        <v>320</v>
      </c>
      <c r="R106" s="21"/>
      <c r="S106" s="21">
        <v>305</v>
      </c>
      <c r="T106" s="23">
        <f t="shared" si="3"/>
        <v>179.30949999999999</v>
      </c>
      <c r="U106" s="27" t="s">
        <v>230</v>
      </c>
      <c r="V106" s="21" t="s">
        <v>582</v>
      </c>
      <c r="W106" s="21">
        <v>21</v>
      </c>
    </row>
    <row r="107" spans="1:23" s="25" customFormat="1" ht="12.75">
      <c r="A107" s="21">
        <v>12</v>
      </c>
      <c r="B107" s="21">
        <v>1</v>
      </c>
      <c r="C107" s="21" t="s">
        <v>678</v>
      </c>
      <c r="D107" s="21" t="s">
        <v>24</v>
      </c>
      <c r="E107" s="21" t="s">
        <v>25</v>
      </c>
      <c r="F107" s="21">
        <v>90</v>
      </c>
      <c r="G107" s="21" t="s">
        <v>581</v>
      </c>
      <c r="H107" s="21" t="s">
        <v>159</v>
      </c>
      <c r="I107" s="21" t="s">
        <v>159</v>
      </c>
      <c r="J107" s="21" t="s">
        <v>159</v>
      </c>
      <c r="K107" s="22">
        <v>28444</v>
      </c>
      <c r="L107" s="21" t="s">
        <v>12</v>
      </c>
      <c r="M107" s="39">
        <v>89.75</v>
      </c>
      <c r="N107" s="23">
        <v>0.5861</v>
      </c>
      <c r="O107" s="21">
        <v>290</v>
      </c>
      <c r="P107" s="21">
        <v>305</v>
      </c>
      <c r="Q107" s="31">
        <v>320</v>
      </c>
      <c r="R107" s="21"/>
      <c r="S107" s="21">
        <v>305</v>
      </c>
      <c r="T107" s="23">
        <f t="shared" si="3"/>
        <v>178.76049999999998</v>
      </c>
      <c r="U107" s="27" t="s">
        <v>233</v>
      </c>
      <c r="V107" s="21" t="s">
        <v>582</v>
      </c>
      <c r="W107" s="21">
        <v>21</v>
      </c>
    </row>
    <row r="108" spans="1:23" s="25" customFormat="1" ht="12.75">
      <c r="A108" s="21">
        <v>5</v>
      </c>
      <c r="B108" s="21">
        <v>2</v>
      </c>
      <c r="C108" s="21" t="s">
        <v>678</v>
      </c>
      <c r="D108" s="21" t="s">
        <v>24</v>
      </c>
      <c r="E108" s="21" t="s">
        <v>25</v>
      </c>
      <c r="F108" s="21">
        <v>90</v>
      </c>
      <c r="G108" s="21" t="s">
        <v>688</v>
      </c>
      <c r="H108" s="21" t="s">
        <v>46</v>
      </c>
      <c r="I108" s="21" t="s">
        <v>46</v>
      </c>
      <c r="J108" s="21" t="s">
        <v>13</v>
      </c>
      <c r="K108" s="22">
        <v>31240</v>
      </c>
      <c r="L108" s="21" t="s">
        <v>12</v>
      </c>
      <c r="M108" s="39">
        <v>87.05</v>
      </c>
      <c r="N108" s="23">
        <v>0.5973</v>
      </c>
      <c r="O108" s="21">
        <v>215</v>
      </c>
      <c r="P108" s="21">
        <v>230</v>
      </c>
      <c r="Q108" s="31">
        <v>240</v>
      </c>
      <c r="R108" s="21"/>
      <c r="S108" s="21">
        <v>230</v>
      </c>
      <c r="T108" s="23">
        <f t="shared" si="3"/>
        <v>137.37900000000002</v>
      </c>
      <c r="U108" s="27"/>
      <c r="V108" s="21"/>
      <c r="W108" s="21">
        <v>5</v>
      </c>
    </row>
    <row r="109" spans="1:23" s="25" customFormat="1" ht="12.75">
      <c r="A109" s="21">
        <v>12</v>
      </c>
      <c r="B109" s="21">
        <v>1</v>
      </c>
      <c r="C109" s="21" t="s">
        <v>678</v>
      </c>
      <c r="D109" s="21" t="s">
        <v>24</v>
      </c>
      <c r="E109" s="21" t="s">
        <v>25</v>
      </c>
      <c r="F109" s="21">
        <v>100</v>
      </c>
      <c r="G109" s="21" t="s">
        <v>698</v>
      </c>
      <c r="H109" s="21" t="s">
        <v>701</v>
      </c>
      <c r="I109" s="21" t="s">
        <v>701</v>
      </c>
      <c r="J109" s="21" t="s">
        <v>13</v>
      </c>
      <c r="K109" s="22">
        <v>27467</v>
      </c>
      <c r="L109" s="21" t="s">
        <v>49</v>
      </c>
      <c r="M109" s="39">
        <v>99.6</v>
      </c>
      <c r="N109" s="23">
        <v>0.5722</v>
      </c>
      <c r="O109" s="21">
        <v>327.5</v>
      </c>
      <c r="P109" s="21">
        <v>335</v>
      </c>
      <c r="Q109" s="31">
        <v>340</v>
      </c>
      <c r="R109" s="21"/>
      <c r="S109" s="21">
        <v>335</v>
      </c>
      <c r="T109" s="23">
        <f t="shared" si="3"/>
        <v>191.687</v>
      </c>
      <c r="U109" s="27" t="s">
        <v>229</v>
      </c>
      <c r="V109" s="21" t="s">
        <v>699</v>
      </c>
      <c r="W109" s="21">
        <v>27</v>
      </c>
    </row>
    <row r="110" spans="1:23" s="25" customFormat="1" ht="12.75">
      <c r="A110" s="21">
        <v>5</v>
      </c>
      <c r="B110" s="21">
        <v>2</v>
      </c>
      <c r="C110" s="21" t="s">
        <v>678</v>
      </c>
      <c r="D110" s="21" t="s">
        <v>24</v>
      </c>
      <c r="E110" s="21" t="s">
        <v>25</v>
      </c>
      <c r="F110" s="21">
        <v>100</v>
      </c>
      <c r="G110" s="21" t="s">
        <v>696</v>
      </c>
      <c r="H110" s="21" t="s">
        <v>220</v>
      </c>
      <c r="I110" s="21" t="s">
        <v>15</v>
      </c>
      <c r="J110" s="21" t="s">
        <v>13</v>
      </c>
      <c r="K110" s="22">
        <v>27165</v>
      </c>
      <c r="L110" s="21" t="s">
        <v>49</v>
      </c>
      <c r="M110" s="39">
        <v>98.85</v>
      </c>
      <c r="N110" s="23">
        <v>0.5743</v>
      </c>
      <c r="O110" s="21">
        <v>280</v>
      </c>
      <c r="P110" s="31">
        <v>322.5</v>
      </c>
      <c r="Q110" s="31">
        <v>322.5</v>
      </c>
      <c r="R110" s="21"/>
      <c r="S110" s="21">
        <v>280</v>
      </c>
      <c r="T110" s="23">
        <f t="shared" si="3"/>
        <v>160.804</v>
      </c>
      <c r="U110" s="27"/>
      <c r="V110" s="21" t="s">
        <v>571</v>
      </c>
      <c r="W110" s="21">
        <v>5</v>
      </c>
    </row>
    <row r="111" spans="1:23" s="25" customFormat="1" ht="12.75">
      <c r="A111" s="21">
        <v>3</v>
      </c>
      <c r="B111" s="21">
        <v>3</v>
      </c>
      <c r="C111" s="21" t="s">
        <v>678</v>
      </c>
      <c r="D111" s="21" t="s">
        <v>24</v>
      </c>
      <c r="E111" s="21" t="s">
        <v>25</v>
      </c>
      <c r="F111" s="21">
        <v>100</v>
      </c>
      <c r="G111" s="21" t="s">
        <v>691</v>
      </c>
      <c r="H111" s="21" t="s">
        <v>69</v>
      </c>
      <c r="I111" s="21" t="s">
        <v>69</v>
      </c>
      <c r="J111" s="21" t="s">
        <v>13</v>
      </c>
      <c r="K111" s="22">
        <v>28906</v>
      </c>
      <c r="L111" s="21" t="s">
        <v>49</v>
      </c>
      <c r="M111" s="39">
        <v>98.8</v>
      </c>
      <c r="N111" s="23">
        <v>0.557</v>
      </c>
      <c r="O111" s="31">
        <v>272.5</v>
      </c>
      <c r="P111" s="31">
        <v>272.5</v>
      </c>
      <c r="Q111" s="21">
        <v>272.5</v>
      </c>
      <c r="R111" s="21"/>
      <c r="S111" s="21">
        <v>272.5</v>
      </c>
      <c r="T111" s="23">
        <f t="shared" si="3"/>
        <v>151.78250000000003</v>
      </c>
      <c r="U111" s="27"/>
      <c r="V111" s="21"/>
      <c r="W111" s="21">
        <v>3</v>
      </c>
    </row>
    <row r="112" spans="1:23" s="25" customFormat="1" ht="12.75">
      <c r="A112" s="21">
        <v>12</v>
      </c>
      <c r="B112" s="21">
        <v>1</v>
      </c>
      <c r="C112" s="21" t="s">
        <v>678</v>
      </c>
      <c r="D112" s="21" t="s">
        <v>24</v>
      </c>
      <c r="E112" s="21" t="s">
        <v>25</v>
      </c>
      <c r="F112" s="21">
        <v>100</v>
      </c>
      <c r="G112" s="21" t="s">
        <v>698</v>
      </c>
      <c r="H112" s="21" t="s">
        <v>701</v>
      </c>
      <c r="I112" s="21" t="s">
        <v>701</v>
      </c>
      <c r="J112" s="21" t="s">
        <v>13</v>
      </c>
      <c r="K112" s="22">
        <v>27467</v>
      </c>
      <c r="L112" s="21" t="s">
        <v>12</v>
      </c>
      <c r="M112" s="39">
        <v>99.6</v>
      </c>
      <c r="N112" s="23">
        <v>0.555</v>
      </c>
      <c r="O112" s="21">
        <v>327.5</v>
      </c>
      <c r="P112" s="21">
        <v>335</v>
      </c>
      <c r="Q112" s="31">
        <v>340</v>
      </c>
      <c r="R112" s="21"/>
      <c r="S112" s="21">
        <v>335</v>
      </c>
      <c r="T112" s="23">
        <f t="shared" si="3"/>
        <v>185.925</v>
      </c>
      <c r="U112" s="27" t="s">
        <v>232</v>
      </c>
      <c r="V112" s="21" t="s">
        <v>699</v>
      </c>
      <c r="W112" s="21">
        <v>27</v>
      </c>
    </row>
    <row r="113" spans="1:23" s="25" customFormat="1" ht="12.75">
      <c r="A113" s="21">
        <v>5</v>
      </c>
      <c r="B113" s="21">
        <v>2</v>
      </c>
      <c r="C113" s="21" t="s">
        <v>678</v>
      </c>
      <c r="D113" s="21" t="s">
        <v>24</v>
      </c>
      <c r="E113" s="21" t="s">
        <v>25</v>
      </c>
      <c r="F113" s="21">
        <v>100</v>
      </c>
      <c r="G113" s="21" t="s">
        <v>692</v>
      </c>
      <c r="H113" s="21" t="s">
        <v>46</v>
      </c>
      <c r="I113" s="21" t="s">
        <v>46</v>
      </c>
      <c r="J113" s="21" t="s">
        <v>13</v>
      </c>
      <c r="K113" s="22">
        <v>31720</v>
      </c>
      <c r="L113" s="21" t="s">
        <v>12</v>
      </c>
      <c r="M113" s="39">
        <v>97.35</v>
      </c>
      <c r="N113" s="23">
        <v>0.561</v>
      </c>
      <c r="O113" s="21">
        <v>260</v>
      </c>
      <c r="P113" s="21">
        <v>280</v>
      </c>
      <c r="Q113" s="31">
        <v>300</v>
      </c>
      <c r="R113" s="21"/>
      <c r="S113" s="21">
        <v>280</v>
      </c>
      <c r="T113" s="23">
        <f t="shared" si="3"/>
        <v>157.08</v>
      </c>
      <c r="U113" s="27"/>
      <c r="V113" s="21" t="s">
        <v>693</v>
      </c>
      <c r="W113" s="21">
        <v>5</v>
      </c>
    </row>
    <row r="114" spans="1:23" s="25" customFormat="1" ht="12.75">
      <c r="A114" s="21">
        <v>12</v>
      </c>
      <c r="B114" s="21">
        <v>1</v>
      </c>
      <c r="C114" s="21" t="s">
        <v>678</v>
      </c>
      <c r="D114" s="21" t="s">
        <v>24</v>
      </c>
      <c r="E114" s="21" t="s">
        <v>25</v>
      </c>
      <c r="F114" s="21">
        <v>110</v>
      </c>
      <c r="G114" s="21" t="s">
        <v>694</v>
      </c>
      <c r="H114" s="21" t="s">
        <v>72</v>
      </c>
      <c r="I114" s="21" t="s">
        <v>15</v>
      </c>
      <c r="J114" s="21" t="s">
        <v>13</v>
      </c>
      <c r="K114" s="22">
        <v>27197</v>
      </c>
      <c r="L114" s="21" t="s">
        <v>49</v>
      </c>
      <c r="M114" s="39">
        <v>105.45</v>
      </c>
      <c r="N114" s="23">
        <v>0.5597</v>
      </c>
      <c r="O114" s="21">
        <v>245</v>
      </c>
      <c r="P114" s="21">
        <v>280</v>
      </c>
      <c r="Q114" s="21">
        <v>300</v>
      </c>
      <c r="R114" s="21"/>
      <c r="S114" s="21">
        <v>300</v>
      </c>
      <c r="T114" s="23">
        <f t="shared" si="3"/>
        <v>167.91</v>
      </c>
      <c r="U114" s="27"/>
      <c r="V114" s="21" t="s">
        <v>695</v>
      </c>
      <c r="W114" s="21">
        <v>12</v>
      </c>
    </row>
    <row r="115" spans="1:23" s="25" customFormat="1" ht="12.75">
      <c r="A115" s="21">
        <v>12</v>
      </c>
      <c r="B115" s="21">
        <v>1</v>
      </c>
      <c r="C115" s="21" t="s">
        <v>678</v>
      </c>
      <c r="D115" s="21" t="s">
        <v>24</v>
      </c>
      <c r="E115" s="21" t="s">
        <v>25</v>
      </c>
      <c r="F115" s="21">
        <v>110</v>
      </c>
      <c r="G115" s="21" t="s">
        <v>689</v>
      </c>
      <c r="H115" s="21" t="s">
        <v>41</v>
      </c>
      <c r="I115" s="21" t="s">
        <v>15</v>
      </c>
      <c r="J115" s="21" t="s">
        <v>13</v>
      </c>
      <c r="K115" s="22">
        <v>25707</v>
      </c>
      <c r="L115" s="21" t="s">
        <v>22</v>
      </c>
      <c r="M115" s="39">
        <v>103.15</v>
      </c>
      <c r="N115" s="23">
        <v>0.6111</v>
      </c>
      <c r="O115" s="21">
        <v>230</v>
      </c>
      <c r="P115" s="21">
        <v>250</v>
      </c>
      <c r="Q115" s="31">
        <v>270</v>
      </c>
      <c r="R115" s="21"/>
      <c r="S115" s="21">
        <v>250</v>
      </c>
      <c r="T115" s="23">
        <f t="shared" si="3"/>
        <v>152.775</v>
      </c>
      <c r="U115" s="27"/>
      <c r="V115" s="21" t="s">
        <v>690</v>
      </c>
      <c r="W115" s="21">
        <v>12</v>
      </c>
    </row>
    <row r="116" spans="1:23" s="25" customFormat="1" ht="12.75">
      <c r="A116" s="21">
        <v>12</v>
      </c>
      <c r="B116" s="21">
        <v>1</v>
      </c>
      <c r="C116" s="21" t="s">
        <v>678</v>
      </c>
      <c r="D116" s="21" t="s">
        <v>24</v>
      </c>
      <c r="E116" s="21" t="s">
        <v>25</v>
      </c>
      <c r="F116" s="21">
        <v>110</v>
      </c>
      <c r="G116" s="21" t="s">
        <v>700</v>
      </c>
      <c r="H116" s="21" t="s">
        <v>41</v>
      </c>
      <c r="I116" s="21" t="s">
        <v>15</v>
      </c>
      <c r="J116" s="21" t="s">
        <v>13</v>
      </c>
      <c r="K116" s="22">
        <v>25249</v>
      </c>
      <c r="L116" s="21" t="s">
        <v>33</v>
      </c>
      <c r="M116" s="39">
        <v>106.6</v>
      </c>
      <c r="N116" s="23">
        <v>0.6347</v>
      </c>
      <c r="O116" s="21">
        <v>325</v>
      </c>
      <c r="P116" s="21">
        <v>342.5</v>
      </c>
      <c r="Q116" s="21">
        <v>350</v>
      </c>
      <c r="R116" s="21"/>
      <c r="S116" s="21">
        <v>350</v>
      </c>
      <c r="T116" s="23">
        <f t="shared" si="3"/>
        <v>222.145</v>
      </c>
      <c r="U116" s="27" t="s">
        <v>228</v>
      </c>
      <c r="V116" s="21" t="s">
        <v>384</v>
      </c>
      <c r="W116" s="21">
        <v>48</v>
      </c>
    </row>
    <row r="117" spans="1:23" s="25" customFormat="1" ht="12.75">
      <c r="A117" s="21">
        <v>5</v>
      </c>
      <c r="B117" s="21">
        <v>2</v>
      </c>
      <c r="C117" s="21" t="s">
        <v>678</v>
      </c>
      <c r="D117" s="21" t="s">
        <v>24</v>
      </c>
      <c r="E117" s="21" t="s">
        <v>25</v>
      </c>
      <c r="F117" s="21">
        <v>110</v>
      </c>
      <c r="G117" s="21" t="s">
        <v>679</v>
      </c>
      <c r="H117" s="21" t="s">
        <v>680</v>
      </c>
      <c r="I117" s="21" t="s">
        <v>15</v>
      </c>
      <c r="J117" s="21" t="s">
        <v>13</v>
      </c>
      <c r="K117" s="22">
        <v>24530</v>
      </c>
      <c r="L117" s="21" t="s">
        <v>33</v>
      </c>
      <c r="M117" s="39">
        <v>106.5</v>
      </c>
      <c r="N117" s="23">
        <v>0.6707</v>
      </c>
      <c r="O117" s="21">
        <v>240</v>
      </c>
      <c r="P117" s="31">
        <v>250</v>
      </c>
      <c r="Q117" s="21">
        <v>0</v>
      </c>
      <c r="R117" s="21"/>
      <c r="S117" s="21">
        <v>240</v>
      </c>
      <c r="T117" s="23">
        <f t="shared" si="3"/>
        <v>160.968</v>
      </c>
      <c r="U117" s="27"/>
      <c r="V117" s="21"/>
      <c r="W117" s="21">
        <v>5</v>
      </c>
    </row>
    <row r="118" spans="1:23" s="25" customFormat="1" ht="12.75">
      <c r="A118" s="21">
        <v>12</v>
      </c>
      <c r="B118" s="21">
        <v>1</v>
      </c>
      <c r="C118" s="21" t="s">
        <v>678</v>
      </c>
      <c r="D118" s="21" t="s">
        <v>24</v>
      </c>
      <c r="E118" s="21" t="s">
        <v>25</v>
      </c>
      <c r="F118" s="21">
        <v>110</v>
      </c>
      <c r="G118" s="21" t="s">
        <v>700</v>
      </c>
      <c r="H118" s="21" t="s">
        <v>41</v>
      </c>
      <c r="I118" s="21" t="s">
        <v>15</v>
      </c>
      <c r="J118" s="21" t="s">
        <v>13</v>
      </c>
      <c r="K118" s="22">
        <v>25249</v>
      </c>
      <c r="L118" s="21" t="s">
        <v>12</v>
      </c>
      <c r="M118" s="39">
        <v>106.6</v>
      </c>
      <c r="N118" s="23">
        <v>0.5411</v>
      </c>
      <c r="O118" s="21">
        <v>325</v>
      </c>
      <c r="P118" s="21">
        <v>342.5</v>
      </c>
      <c r="Q118" s="21">
        <v>350</v>
      </c>
      <c r="R118" s="21"/>
      <c r="S118" s="21">
        <v>350</v>
      </c>
      <c r="T118" s="23">
        <f t="shared" si="3"/>
        <v>189.38500000000002</v>
      </c>
      <c r="U118" s="27" t="s">
        <v>231</v>
      </c>
      <c r="V118" s="21" t="s">
        <v>384</v>
      </c>
      <c r="W118" s="21">
        <v>48</v>
      </c>
    </row>
    <row r="119" spans="1:23" s="25" customFormat="1" ht="12.75">
      <c r="A119" s="21">
        <v>5</v>
      </c>
      <c r="B119" s="21">
        <v>2</v>
      </c>
      <c r="C119" s="21" t="s">
        <v>678</v>
      </c>
      <c r="D119" s="21" t="s">
        <v>24</v>
      </c>
      <c r="E119" s="21" t="s">
        <v>25</v>
      </c>
      <c r="F119" s="21">
        <v>110</v>
      </c>
      <c r="G119" s="21" t="s">
        <v>827</v>
      </c>
      <c r="H119" s="21" t="s">
        <v>30</v>
      </c>
      <c r="I119" s="21" t="s">
        <v>30</v>
      </c>
      <c r="J119" s="21" t="s">
        <v>13</v>
      </c>
      <c r="K119" s="22">
        <v>32850</v>
      </c>
      <c r="L119" s="21" t="s">
        <v>12</v>
      </c>
      <c r="M119" s="39">
        <v>107.55</v>
      </c>
      <c r="N119" s="23">
        <v>0.5396</v>
      </c>
      <c r="O119" s="21">
        <v>250</v>
      </c>
      <c r="P119" s="31">
        <v>280</v>
      </c>
      <c r="Q119" s="31">
        <v>300</v>
      </c>
      <c r="R119" s="21"/>
      <c r="S119" s="21">
        <v>250</v>
      </c>
      <c r="T119" s="23">
        <f t="shared" si="3"/>
        <v>134.9</v>
      </c>
      <c r="U119" s="27"/>
      <c r="V119" s="21" t="s">
        <v>663</v>
      </c>
      <c r="W119" s="21">
        <v>5</v>
      </c>
    </row>
    <row r="120" spans="1:23" s="25" customFormat="1" ht="12.75">
      <c r="A120" s="21">
        <v>12</v>
      </c>
      <c r="B120" s="21">
        <v>1</v>
      </c>
      <c r="C120" s="21" t="s">
        <v>678</v>
      </c>
      <c r="D120" s="21" t="s">
        <v>24</v>
      </c>
      <c r="E120" s="21" t="s">
        <v>25</v>
      </c>
      <c r="F120" s="21" t="s">
        <v>496</v>
      </c>
      <c r="G120" s="21" t="s">
        <v>697</v>
      </c>
      <c r="H120" s="21" t="s">
        <v>85</v>
      </c>
      <c r="I120" s="21" t="s">
        <v>85</v>
      </c>
      <c r="J120" s="21" t="s">
        <v>13</v>
      </c>
      <c r="K120" s="22">
        <v>28460</v>
      </c>
      <c r="L120" s="21" t="s">
        <v>49</v>
      </c>
      <c r="M120" s="39">
        <v>141.2</v>
      </c>
      <c r="N120" s="23">
        <v>0.5037</v>
      </c>
      <c r="O120" s="21">
        <v>300</v>
      </c>
      <c r="P120" s="31">
        <v>320</v>
      </c>
      <c r="Q120" s="31">
        <v>332.5</v>
      </c>
      <c r="R120" s="21"/>
      <c r="S120" s="21">
        <v>300</v>
      </c>
      <c r="T120" s="23">
        <f t="shared" si="3"/>
        <v>151.11</v>
      </c>
      <c r="U120" s="27"/>
      <c r="V120" s="21"/>
      <c r="W120" s="21">
        <v>12</v>
      </c>
    </row>
    <row r="121" spans="1:23" s="25" customFormat="1" ht="12.75">
      <c r="A121" s="21">
        <v>12</v>
      </c>
      <c r="B121" s="21">
        <v>1</v>
      </c>
      <c r="C121" s="21" t="s">
        <v>682</v>
      </c>
      <c r="D121" s="21" t="s">
        <v>24</v>
      </c>
      <c r="E121" s="21" t="s">
        <v>25</v>
      </c>
      <c r="F121" s="21" t="s">
        <v>496</v>
      </c>
      <c r="G121" s="21" t="s">
        <v>497</v>
      </c>
      <c r="H121" s="21" t="s">
        <v>41</v>
      </c>
      <c r="I121" s="21" t="s">
        <v>15</v>
      </c>
      <c r="J121" s="21" t="s">
        <v>13</v>
      </c>
      <c r="K121" s="22">
        <v>22010</v>
      </c>
      <c r="L121" s="21" t="s">
        <v>47</v>
      </c>
      <c r="M121" s="39">
        <v>148.1</v>
      </c>
      <c r="N121" s="23">
        <v>0.7869</v>
      </c>
      <c r="O121" s="21">
        <v>195</v>
      </c>
      <c r="P121" s="21">
        <v>205</v>
      </c>
      <c r="Q121" s="21">
        <v>210</v>
      </c>
      <c r="R121" s="21"/>
      <c r="S121" s="21">
        <v>210</v>
      </c>
      <c r="T121" s="23">
        <f t="shared" si="3"/>
        <v>165.249</v>
      </c>
      <c r="U121" s="27"/>
      <c r="V121" s="21"/>
      <c r="W121" s="21">
        <v>12</v>
      </c>
    </row>
    <row r="122" spans="1:23" s="25" customFormat="1" ht="12.75">
      <c r="A122" s="21"/>
      <c r="B122" s="21"/>
      <c r="C122" s="21"/>
      <c r="D122" s="21"/>
      <c r="E122" s="21"/>
      <c r="F122" s="21"/>
      <c r="G122" s="24" t="s">
        <v>521</v>
      </c>
      <c r="H122" s="24" t="s">
        <v>519</v>
      </c>
      <c r="I122" s="21"/>
      <c r="J122" s="21"/>
      <c r="K122" s="22"/>
      <c r="L122" s="21"/>
      <c r="M122" s="26"/>
      <c r="N122" s="23"/>
      <c r="O122" s="21"/>
      <c r="P122" s="21"/>
      <c r="Q122" s="21"/>
      <c r="R122" s="21"/>
      <c r="S122" s="21"/>
      <c r="T122" s="23"/>
      <c r="U122" s="27"/>
      <c r="V122" s="21"/>
      <c r="W122" s="21"/>
    </row>
    <row r="123" spans="1:23" s="25" customFormat="1" ht="12.75">
      <c r="A123" s="21"/>
      <c r="B123" s="21"/>
      <c r="C123" s="21"/>
      <c r="D123" s="21"/>
      <c r="E123" s="21"/>
      <c r="F123" s="21"/>
      <c r="G123" s="24" t="s">
        <v>255</v>
      </c>
      <c r="H123" s="24" t="s">
        <v>514</v>
      </c>
      <c r="I123" s="21"/>
      <c r="J123" s="21"/>
      <c r="K123" s="22"/>
      <c r="L123" s="21"/>
      <c r="M123" s="26"/>
      <c r="N123" s="23"/>
      <c r="O123" s="21"/>
      <c r="P123" s="21"/>
      <c r="Q123" s="21"/>
      <c r="R123" s="21"/>
      <c r="S123" s="21"/>
      <c r="T123" s="23"/>
      <c r="U123" s="27"/>
      <c r="V123" s="21"/>
      <c r="W123" s="21"/>
    </row>
    <row r="124" spans="1:23" s="25" customFormat="1" ht="12.75">
      <c r="A124" s="21">
        <v>12</v>
      </c>
      <c r="B124" s="21">
        <v>1</v>
      </c>
      <c r="C124" s="21" t="s">
        <v>514</v>
      </c>
      <c r="D124" s="21" t="s">
        <v>24</v>
      </c>
      <c r="E124" s="21" t="s">
        <v>25</v>
      </c>
      <c r="F124" s="21">
        <v>75</v>
      </c>
      <c r="G124" s="21" t="s">
        <v>710</v>
      </c>
      <c r="H124" s="21" t="s">
        <v>20</v>
      </c>
      <c r="I124" s="21" t="s">
        <v>15</v>
      </c>
      <c r="J124" s="21" t="s">
        <v>13</v>
      </c>
      <c r="K124" s="22">
        <v>33055</v>
      </c>
      <c r="L124" s="21" t="s">
        <v>12</v>
      </c>
      <c r="M124" s="39">
        <v>74.3</v>
      </c>
      <c r="N124" s="23">
        <v>0.6694</v>
      </c>
      <c r="O124" s="21">
        <v>200</v>
      </c>
      <c r="P124" s="31">
        <v>230</v>
      </c>
      <c r="Q124" s="31">
        <v>230</v>
      </c>
      <c r="R124" s="21"/>
      <c r="S124" s="21">
        <v>200</v>
      </c>
      <c r="T124" s="23">
        <f>S124*N124</f>
        <v>133.88</v>
      </c>
      <c r="U124" s="27"/>
      <c r="V124" s="21" t="s">
        <v>687</v>
      </c>
      <c r="W124" s="21">
        <v>12</v>
      </c>
    </row>
    <row r="125" spans="1:23" s="25" customFormat="1" ht="12.75">
      <c r="A125" s="21">
        <v>12</v>
      </c>
      <c r="B125" s="21">
        <v>1</v>
      </c>
      <c r="C125" s="21" t="s">
        <v>514</v>
      </c>
      <c r="D125" s="21" t="s">
        <v>24</v>
      </c>
      <c r="E125" s="21" t="s">
        <v>25</v>
      </c>
      <c r="F125" s="21">
        <v>110</v>
      </c>
      <c r="G125" s="21" t="s">
        <v>719</v>
      </c>
      <c r="H125" s="21" t="s">
        <v>30</v>
      </c>
      <c r="I125" s="21" t="s">
        <v>30</v>
      </c>
      <c r="J125" s="21" t="s">
        <v>13</v>
      </c>
      <c r="K125" s="22">
        <v>31787</v>
      </c>
      <c r="L125" s="21" t="s">
        <v>12</v>
      </c>
      <c r="M125" s="39">
        <v>108</v>
      </c>
      <c r="N125" s="23">
        <v>0.5391</v>
      </c>
      <c r="O125" s="31">
        <v>380</v>
      </c>
      <c r="P125" s="31">
        <v>380</v>
      </c>
      <c r="Q125" s="21">
        <v>380</v>
      </c>
      <c r="R125" s="21"/>
      <c r="S125" s="21">
        <v>380</v>
      </c>
      <c r="T125" s="23">
        <f>S125*N125</f>
        <v>204.858</v>
      </c>
      <c r="U125" s="27"/>
      <c r="V125" s="21" t="s">
        <v>720</v>
      </c>
      <c r="W125" s="21">
        <v>12</v>
      </c>
    </row>
    <row r="126" spans="1:23" s="25" customFormat="1" ht="12.75">
      <c r="A126" s="21">
        <v>12</v>
      </c>
      <c r="B126" s="21">
        <v>1</v>
      </c>
      <c r="C126" s="21" t="s">
        <v>514</v>
      </c>
      <c r="D126" s="21" t="s">
        <v>24</v>
      </c>
      <c r="E126" s="21" t="s">
        <v>25</v>
      </c>
      <c r="F126" s="21">
        <v>125</v>
      </c>
      <c r="G126" s="21" t="s">
        <v>715</v>
      </c>
      <c r="H126" s="21" t="s">
        <v>69</v>
      </c>
      <c r="I126" s="21" t="s">
        <v>69</v>
      </c>
      <c r="J126" s="21" t="s">
        <v>13</v>
      </c>
      <c r="K126" s="22">
        <v>25689</v>
      </c>
      <c r="L126" s="21" t="s">
        <v>22</v>
      </c>
      <c r="M126" s="39">
        <v>112.95</v>
      </c>
      <c r="N126" s="23">
        <v>0.5956</v>
      </c>
      <c r="O126" s="21">
        <v>280</v>
      </c>
      <c r="P126" s="31">
        <v>300</v>
      </c>
      <c r="Q126" s="31">
        <v>320</v>
      </c>
      <c r="R126" s="21"/>
      <c r="S126" s="21">
        <v>280</v>
      </c>
      <c r="T126" s="23">
        <f>S126*N126</f>
        <v>166.768</v>
      </c>
      <c r="U126" s="27"/>
      <c r="V126" s="21" t="s">
        <v>716</v>
      </c>
      <c r="W126" s="21">
        <v>12</v>
      </c>
    </row>
    <row r="127" spans="1:23" s="25" customFormat="1" ht="12.75">
      <c r="A127" s="21">
        <v>12</v>
      </c>
      <c r="B127" s="21">
        <v>1</v>
      </c>
      <c r="C127" s="21" t="s">
        <v>514</v>
      </c>
      <c r="D127" s="21" t="s">
        <v>24</v>
      </c>
      <c r="E127" s="21" t="s">
        <v>25</v>
      </c>
      <c r="F127" s="21">
        <v>125</v>
      </c>
      <c r="G127" s="21" t="s">
        <v>715</v>
      </c>
      <c r="H127" s="21" t="s">
        <v>69</v>
      </c>
      <c r="I127" s="21" t="s">
        <v>69</v>
      </c>
      <c r="J127" s="21" t="s">
        <v>13</v>
      </c>
      <c r="K127" s="22">
        <v>25689</v>
      </c>
      <c r="L127" s="21" t="s">
        <v>12</v>
      </c>
      <c r="M127" s="39">
        <v>112.95</v>
      </c>
      <c r="N127" s="23">
        <v>0.5332</v>
      </c>
      <c r="O127" s="21">
        <v>280</v>
      </c>
      <c r="P127" s="31">
        <v>300</v>
      </c>
      <c r="Q127" s="31">
        <v>320</v>
      </c>
      <c r="R127" s="21"/>
      <c r="S127" s="21">
        <v>280</v>
      </c>
      <c r="T127" s="23">
        <f>S127*N127</f>
        <v>149.296</v>
      </c>
      <c r="U127" s="27"/>
      <c r="V127" s="21" t="s">
        <v>716</v>
      </c>
      <c r="W127" s="21">
        <v>12</v>
      </c>
    </row>
    <row r="128" spans="1:23" s="25" customFormat="1" ht="12.75">
      <c r="A128" s="21">
        <v>5</v>
      </c>
      <c r="B128" s="21">
        <v>2</v>
      </c>
      <c r="C128" s="21" t="s">
        <v>514</v>
      </c>
      <c r="D128" s="21" t="s">
        <v>24</v>
      </c>
      <c r="E128" s="21" t="s">
        <v>25</v>
      </c>
      <c r="F128" s="21">
        <v>125</v>
      </c>
      <c r="G128" s="21" t="s">
        <v>717</v>
      </c>
      <c r="H128" s="21" t="s">
        <v>20</v>
      </c>
      <c r="I128" s="21" t="s">
        <v>15</v>
      </c>
      <c r="J128" s="21" t="s">
        <v>13</v>
      </c>
      <c r="K128" s="22">
        <v>32056</v>
      </c>
      <c r="L128" s="21" t="s">
        <v>12</v>
      </c>
      <c r="M128" s="39">
        <v>121.35</v>
      </c>
      <c r="N128" s="23">
        <v>0.5257</v>
      </c>
      <c r="O128" s="21">
        <v>250</v>
      </c>
      <c r="P128" s="31">
        <v>347.5</v>
      </c>
      <c r="Q128" s="31">
        <v>347.5</v>
      </c>
      <c r="R128" s="21"/>
      <c r="S128" s="21">
        <v>250</v>
      </c>
      <c r="T128" s="23">
        <f>S128*N128</f>
        <v>131.42499999999998</v>
      </c>
      <c r="U128" s="27"/>
      <c r="W128" s="21">
        <v>5</v>
      </c>
    </row>
    <row r="129" spans="1:23" s="25" customFormat="1" ht="12.75">
      <c r="A129" s="21"/>
      <c r="B129" s="21"/>
      <c r="C129" s="21"/>
      <c r="D129" s="21"/>
      <c r="E129" s="21"/>
      <c r="F129" s="21"/>
      <c r="G129" s="24" t="s">
        <v>521</v>
      </c>
      <c r="H129" s="24" t="s">
        <v>517</v>
      </c>
      <c r="I129" s="21"/>
      <c r="J129" s="21"/>
      <c r="K129" s="22"/>
      <c r="L129" s="21"/>
      <c r="M129" s="26"/>
      <c r="N129" s="23"/>
      <c r="O129" s="21"/>
      <c r="P129" s="21"/>
      <c r="Q129" s="21"/>
      <c r="R129" s="21"/>
      <c r="S129" s="21"/>
      <c r="T129" s="23"/>
      <c r="U129" s="27"/>
      <c r="V129" s="21"/>
      <c r="W129" s="21"/>
    </row>
    <row r="130" spans="1:23" s="25" customFormat="1" ht="12.75">
      <c r="A130" s="21"/>
      <c r="B130" s="21"/>
      <c r="C130" s="21"/>
      <c r="D130" s="21"/>
      <c r="E130" s="21"/>
      <c r="F130" s="21"/>
      <c r="G130" s="24" t="s">
        <v>255</v>
      </c>
      <c r="H130" s="24"/>
      <c r="I130" s="21"/>
      <c r="J130" s="21"/>
      <c r="K130" s="22"/>
      <c r="L130" s="21"/>
      <c r="M130" s="26"/>
      <c r="N130" s="23"/>
      <c r="O130" s="21"/>
      <c r="P130" s="21"/>
      <c r="Q130" s="21"/>
      <c r="R130" s="21"/>
      <c r="S130" s="21"/>
      <c r="T130" s="23"/>
      <c r="U130" s="27"/>
      <c r="V130" s="21"/>
      <c r="W130" s="21"/>
    </row>
    <row r="131" spans="1:23" s="25" customFormat="1" ht="12.75">
      <c r="A131" s="21">
        <v>12</v>
      </c>
      <c r="B131" s="21">
        <v>1</v>
      </c>
      <c r="C131" s="21"/>
      <c r="D131" s="21" t="s">
        <v>24</v>
      </c>
      <c r="E131" s="21" t="s">
        <v>27</v>
      </c>
      <c r="F131" s="21">
        <v>67.5</v>
      </c>
      <c r="G131" s="21" t="s">
        <v>707</v>
      </c>
      <c r="H131" s="21" t="s">
        <v>708</v>
      </c>
      <c r="I131" s="21" t="s">
        <v>35</v>
      </c>
      <c r="J131" s="21" t="s">
        <v>13</v>
      </c>
      <c r="K131" s="22">
        <v>32836</v>
      </c>
      <c r="L131" s="21" t="s">
        <v>12</v>
      </c>
      <c r="M131" s="39">
        <v>67.5</v>
      </c>
      <c r="N131" s="23">
        <v>0.7258</v>
      </c>
      <c r="O131" s="21">
        <v>170</v>
      </c>
      <c r="P131" s="21">
        <v>182.5</v>
      </c>
      <c r="Q131" s="31">
        <v>200</v>
      </c>
      <c r="R131" s="21"/>
      <c r="S131" s="21">
        <v>182.5</v>
      </c>
      <c r="T131" s="23">
        <f>S131*N131</f>
        <v>132.4585</v>
      </c>
      <c r="U131" s="27"/>
      <c r="V131" s="21" t="s">
        <v>709</v>
      </c>
      <c r="W131" s="21">
        <v>12</v>
      </c>
    </row>
    <row r="132" spans="1:23" s="25" customFormat="1" ht="12.75">
      <c r="A132" s="21">
        <v>12</v>
      </c>
      <c r="B132" s="21">
        <v>1</v>
      </c>
      <c r="C132" s="21"/>
      <c r="D132" s="21" t="s">
        <v>24</v>
      </c>
      <c r="E132" s="21" t="s">
        <v>27</v>
      </c>
      <c r="F132" s="21">
        <v>110</v>
      </c>
      <c r="G132" s="21" t="s">
        <v>713</v>
      </c>
      <c r="H132" s="21" t="s">
        <v>389</v>
      </c>
      <c r="I132" s="21" t="s">
        <v>15</v>
      </c>
      <c r="J132" s="21" t="s">
        <v>13</v>
      </c>
      <c r="K132" s="22">
        <v>31652</v>
      </c>
      <c r="L132" s="21" t="s">
        <v>12</v>
      </c>
      <c r="M132" s="39">
        <v>106.85</v>
      </c>
      <c r="N132" s="23">
        <v>0.5408</v>
      </c>
      <c r="O132" s="31">
        <v>280</v>
      </c>
      <c r="P132" s="31">
        <v>280</v>
      </c>
      <c r="Q132" s="21">
        <v>280</v>
      </c>
      <c r="R132" s="21"/>
      <c r="S132" s="21">
        <v>280</v>
      </c>
      <c r="T132" s="23">
        <f>S132*N132</f>
        <v>151.42399999999998</v>
      </c>
      <c r="U132" s="27"/>
      <c r="V132" s="21" t="s">
        <v>714</v>
      </c>
      <c r="W132" s="21">
        <v>12</v>
      </c>
    </row>
    <row r="133" spans="1:23" s="25" customFormat="1" ht="12.75">
      <c r="A133" s="21">
        <v>12</v>
      </c>
      <c r="B133" s="21">
        <v>1</v>
      </c>
      <c r="C133" s="21"/>
      <c r="D133" s="21" t="s">
        <v>24</v>
      </c>
      <c r="E133" s="21" t="s">
        <v>27</v>
      </c>
      <c r="F133" s="21">
        <v>140</v>
      </c>
      <c r="G133" s="21" t="s">
        <v>718</v>
      </c>
      <c r="H133" s="21" t="s">
        <v>389</v>
      </c>
      <c r="I133" s="21" t="s">
        <v>15</v>
      </c>
      <c r="J133" s="21" t="s">
        <v>13</v>
      </c>
      <c r="K133" s="22">
        <v>30652</v>
      </c>
      <c r="L133" s="21" t="s">
        <v>12</v>
      </c>
      <c r="M133" s="39">
        <v>137</v>
      </c>
      <c r="N133" s="23">
        <v>0.5068</v>
      </c>
      <c r="O133" s="21">
        <v>325</v>
      </c>
      <c r="P133" s="21">
        <v>340</v>
      </c>
      <c r="Q133" s="31">
        <v>350</v>
      </c>
      <c r="R133" s="21"/>
      <c r="S133" s="21">
        <v>340</v>
      </c>
      <c r="T133" s="23">
        <f>S133*N133</f>
        <v>172.312</v>
      </c>
      <c r="U133" s="27"/>
      <c r="V133" s="21" t="s">
        <v>714</v>
      </c>
      <c r="W133" s="21">
        <v>12</v>
      </c>
    </row>
    <row r="134" spans="1:23" s="25" customFormat="1" ht="12.75">
      <c r="A134" s="21"/>
      <c r="B134" s="21"/>
      <c r="C134" s="21"/>
      <c r="D134" s="21"/>
      <c r="E134" s="21"/>
      <c r="F134" s="21"/>
      <c r="G134" s="24" t="s">
        <v>521</v>
      </c>
      <c r="H134" s="24" t="s">
        <v>518</v>
      </c>
      <c r="I134" s="21"/>
      <c r="J134" s="21"/>
      <c r="K134" s="22"/>
      <c r="L134" s="21"/>
      <c r="M134" s="26"/>
      <c r="N134" s="23"/>
      <c r="O134" s="21"/>
      <c r="P134" s="21"/>
      <c r="Q134" s="21"/>
      <c r="R134" s="21"/>
      <c r="S134" s="21"/>
      <c r="T134" s="23"/>
      <c r="U134" s="27"/>
      <c r="V134" s="21"/>
      <c r="W134" s="21"/>
    </row>
    <row r="135" spans="1:23" s="25" customFormat="1" ht="12.75">
      <c r="A135" s="21"/>
      <c r="B135" s="21"/>
      <c r="C135" s="21"/>
      <c r="D135" s="21"/>
      <c r="E135" s="21"/>
      <c r="F135" s="21"/>
      <c r="G135" s="24" t="s">
        <v>255</v>
      </c>
      <c r="H135" s="24"/>
      <c r="I135" s="21"/>
      <c r="J135" s="21"/>
      <c r="K135" s="22"/>
      <c r="L135" s="21"/>
      <c r="M135" s="26"/>
      <c r="N135" s="23"/>
      <c r="O135" s="21"/>
      <c r="P135" s="21"/>
      <c r="Q135" s="21"/>
      <c r="R135" s="21"/>
      <c r="S135" s="21"/>
      <c r="T135" s="23"/>
      <c r="U135" s="27"/>
      <c r="V135" s="21"/>
      <c r="W135" s="21"/>
    </row>
    <row r="136" spans="1:25" s="30" customFormat="1" ht="12.75">
      <c r="A136" s="21">
        <v>12</v>
      </c>
      <c r="B136" s="21">
        <v>1</v>
      </c>
      <c r="C136" s="21"/>
      <c r="D136" s="21" t="s">
        <v>24</v>
      </c>
      <c r="E136" s="21" t="s">
        <v>28</v>
      </c>
      <c r="F136" s="21">
        <v>100</v>
      </c>
      <c r="G136" s="21" t="s">
        <v>711</v>
      </c>
      <c r="H136" s="21" t="s">
        <v>69</v>
      </c>
      <c r="I136" s="21" t="s">
        <v>69</v>
      </c>
      <c r="J136" s="21" t="s">
        <v>13</v>
      </c>
      <c r="K136" s="22">
        <v>31892</v>
      </c>
      <c r="L136" s="21" t="s">
        <v>12</v>
      </c>
      <c r="M136" s="39">
        <v>96.55</v>
      </c>
      <c r="N136" s="23">
        <v>0.563</v>
      </c>
      <c r="O136" s="31">
        <v>225</v>
      </c>
      <c r="P136" s="21">
        <v>225</v>
      </c>
      <c r="Q136" s="31">
        <v>235</v>
      </c>
      <c r="R136" s="21"/>
      <c r="S136" s="21">
        <v>225</v>
      </c>
      <c r="T136" s="23">
        <f aca="true" t="shared" si="4" ref="T136:T141">S136*N136</f>
        <v>126.67499999999998</v>
      </c>
      <c r="U136" s="27"/>
      <c r="V136" s="21" t="s">
        <v>712</v>
      </c>
      <c r="W136" s="21">
        <v>12</v>
      </c>
      <c r="X136" s="25"/>
      <c r="Y136" s="25"/>
    </row>
    <row r="137" spans="1:23" s="25" customFormat="1" ht="12.75">
      <c r="A137" s="21">
        <v>12</v>
      </c>
      <c r="B137" s="21">
        <v>1</v>
      </c>
      <c r="C137" s="21"/>
      <c r="D137" s="21" t="s">
        <v>24</v>
      </c>
      <c r="E137" s="21" t="s">
        <v>28</v>
      </c>
      <c r="F137" s="21">
        <v>110</v>
      </c>
      <c r="G137" s="21" t="s">
        <v>646</v>
      </c>
      <c r="H137" s="21" t="s">
        <v>73</v>
      </c>
      <c r="I137" s="21" t="s">
        <v>73</v>
      </c>
      <c r="J137" s="21" t="s">
        <v>13</v>
      </c>
      <c r="K137" s="22">
        <v>19866</v>
      </c>
      <c r="L137" s="21" t="s">
        <v>38</v>
      </c>
      <c r="M137" s="39">
        <v>101.65</v>
      </c>
      <c r="N137" s="23">
        <v>1.0261</v>
      </c>
      <c r="O137" s="21">
        <v>145</v>
      </c>
      <c r="P137" s="21">
        <v>125</v>
      </c>
      <c r="Q137" s="31">
        <v>130</v>
      </c>
      <c r="R137" s="21"/>
      <c r="S137" s="21">
        <v>125</v>
      </c>
      <c r="T137" s="23">
        <f t="shared" si="4"/>
        <v>128.2625</v>
      </c>
      <c r="U137" s="27"/>
      <c r="V137" s="21"/>
      <c r="W137" s="21">
        <v>12</v>
      </c>
    </row>
    <row r="138" spans="1:23" s="25" customFormat="1" ht="12.75">
      <c r="A138" s="21">
        <v>12</v>
      </c>
      <c r="B138" s="21">
        <v>1</v>
      </c>
      <c r="C138" s="21"/>
      <c r="D138" s="21" t="s">
        <v>24</v>
      </c>
      <c r="E138" s="21" t="s">
        <v>28</v>
      </c>
      <c r="F138" s="21">
        <v>110</v>
      </c>
      <c r="G138" s="21" t="s">
        <v>713</v>
      </c>
      <c r="H138" s="21" t="s">
        <v>389</v>
      </c>
      <c r="I138" s="21" t="s">
        <v>15</v>
      </c>
      <c r="J138" s="21" t="s">
        <v>13</v>
      </c>
      <c r="K138" s="22">
        <v>31652</v>
      </c>
      <c r="L138" s="21" t="s">
        <v>12</v>
      </c>
      <c r="M138" s="39">
        <v>106.85</v>
      </c>
      <c r="N138" s="23">
        <v>0.5408</v>
      </c>
      <c r="O138" s="31">
        <v>280</v>
      </c>
      <c r="P138" s="31">
        <v>280</v>
      </c>
      <c r="Q138" s="21">
        <v>280</v>
      </c>
      <c r="R138" s="21"/>
      <c r="S138" s="21">
        <v>280</v>
      </c>
      <c r="T138" s="23">
        <f t="shared" si="4"/>
        <v>151.42399999999998</v>
      </c>
      <c r="U138" s="27"/>
      <c r="V138" s="21" t="s">
        <v>714</v>
      </c>
      <c r="W138" s="21">
        <v>12</v>
      </c>
    </row>
    <row r="139" spans="1:23" s="25" customFormat="1" ht="12.75">
      <c r="A139" s="21">
        <v>0</v>
      </c>
      <c r="B139" s="21" t="s">
        <v>348</v>
      </c>
      <c r="C139" s="21"/>
      <c r="D139" s="21" t="s">
        <v>24</v>
      </c>
      <c r="E139" s="21" t="s">
        <v>28</v>
      </c>
      <c r="F139" s="21">
        <v>140</v>
      </c>
      <c r="G139" s="21" t="s">
        <v>669</v>
      </c>
      <c r="H139" s="21" t="s">
        <v>159</v>
      </c>
      <c r="I139" s="21" t="s">
        <v>159</v>
      </c>
      <c r="J139" s="21" t="s">
        <v>159</v>
      </c>
      <c r="K139" s="22">
        <v>28525</v>
      </c>
      <c r="L139" s="21" t="s">
        <v>49</v>
      </c>
      <c r="M139" s="39">
        <v>129.9</v>
      </c>
      <c r="N139" s="23">
        <v>0.5167</v>
      </c>
      <c r="O139" s="31">
        <v>270</v>
      </c>
      <c r="P139" s="31">
        <v>270</v>
      </c>
      <c r="Q139" s="31">
        <v>270</v>
      </c>
      <c r="R139" s="21"/>
      <c r="S139" s="21">
        <v>0</v>
      </c>
      <c r="T139" s="23">
        <f t="shared" si="4"/>
        <v>0</v>
      </c>
      <c r="U139" s="27"/>
      <c r="V139" s="21"/>
      <c r="W139" s="21">
        <v>0</v>
      </c>
    </row>
    <row r="140" spans="1:23" s="25" customFormat="1" ht="12.75">
      <c r="A140" s="21">
        <v>12</v>
      </c>
      <c r="B140" s="21">
        <v>1</v>
      </c>
      <c r="C140" s="21"/>
      <c r="D140" s="21" t="s">
        <v>24</v>
      </c>
      <c r="E140" s="21" t="s">
        <v>28</v>
      </c>
      <c r="F140" s="21">
        <v>140</v>
      </c>
      <c r="G140" s="21" t="s">
        <v>718</v>
      </c>
      <c r="H140" s="21" t="s">
        <v>389</v>
      </c>
      <c r="I140" s="21" t="s">
        <v>15</v>
      </c>
      <c r="J140" s="21" t="s">
        <v>13</v>
      </c>
      <c r="K140" s="22">
        <v>30652</v>
      </c>
      <c r="L140" s="21" t="s">
        <v>12</v>
      </c>
      <c r="M140" s="39">
        <v>137</v>
      </c>
      <c r="N140" s="23">
        <v>0.5068</v>
      </c>
      <c r="O140" s="21">
        <v>325</v>
      </c>
      <c r="P140" s="21">
        <v>340</v>
      </c>
      <c r="Q140" s="31">
        <v>350</v>
      </c>
      <c r="R140" s="21"/>
      <c r="S140" s="21">
        <v>340</v>
      </c>
      <c r="T140" s="23">
        <f t="shared" si="4"/>
        <v>172.312</v>
      </c>
      <c r="U140" s="27"/>
      <c r="V140" s="21" t="s">
        <v>714</v>
      </c>
      <c r="W140" s="21">
        <v>12</v>
      </c>
    </row>
    <row r="141" spans="1:23" s="25" customFormat="1" ht="12.75">
      <c r="A141" s="21">
        <v>0</v>
      </c>
      <c r="B141" s="21" t="s">
        <v>348</v>
      </c>
      <c r="C141" s="21"/>
      <c r="D141" s="21" t="s">
        <v>24</v>
      </c>
      <c r="E141" s="21" t="s">
        <v>28</v>
      </c>
      <c r="F141" s="21">
        <v>140</v>
      </c>
      <c r="G141" s="21" t="s">
        <v>669</v>
      </c>
      <c r="H141" s="21" t="s">
        <v>159</v>
      </c>
      <c r="I141" s="21" t="s">
        <v>159</v>
      </c>
      <c r="J141" s="21" t="s">
        <v>159</v>
      </c>
      <c r="K141" s="22">
        <v>28525</v>
      </c>
      <c r="L141" s="21" t="s">
        <v>12</v>
      </c>
      <c r="M141" s="39">
        <v>129.9</v>
      </c>
      <c r="N141" s="23">
        <v>0.5162</v>
      </c>
      <c r="O141" s="31">
        <v>270</v>
      </c>
      <c r="P141" s="31">
        <v>270</v>
      </c>
      <c r="Q141" s="31">
        <v>270</v>
      </c>
      <c r="R141" s="21"/>
      <c r="S141" s="21">
        <v>0</v>
      </c>
      <c r="T141" s="23">
        <f t="shared" si="4"/>
        <v>0</v>
      </c>
      <c r="U141" s="27"/>
      <c r="V141" s="21"/>
      <c r="W141" s="21">
        <v>0</v>
      </c>
    </row>
  </sheetData>
  <sheetProtection/>
  <mergeCells count="18">
    <mergeCell ref="F3:F4"/>
    <mergeCell ref="A3:A4"/>
    <mergeCell ref="B3:B4"/>
    <mergeCell ref="C3:C4"/>
    <mergeCell ref="D3:D4"/>
    <mergeCell ref="E3:E4"/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zoomScale="80" zoomScaleNormal="80" zoomScalePageLayoutView="0" workbookViewId="0" topLeftCell="A7">
      <selection activeCell="H18" sqref="H18"/>
    </sheetView>
  </sheetViews>
  <sheetFormatPr defaultColWidth="9.125" defaultRowHeight="12.75"/>
  <cols>
    <col min="1" max="1" width="5.25390625" style="1" bestFit="1" customWidth="1"/>
    <col min="2" max="2" width="6.00390625" style="58" bestFit="1" customWidth="1"/>
    <col min="3" max="3" width="6.875" style="1" customWidth="1"/>
    <col min="4" max="4" width="8.875" style="1" customWidth="1"/>
    <col min="5" max="5" width="5.125" style="1" bestFit="1" customWidth="1"/>
    <col min="6" max="6" width="22.125" style="1" bestFit="1" customWidth="1"/>
    <col min="7" max="7" width="23.875" style="1" bestFit="1" customWidth="1"/>
    <col min="8" max="8" width="21.875" style="1" bestFit="1" customWidth="1"/>
    <col min="9" max="9" width="12.625" style="1" bestFit="1" customWidth="1"/>
    <col min="10" max="10" width="13.00390625" style="1" customWidth="1"/>
    <col min="11" max="11" width="16.125" style="1" customWidth="1"/>
    <col min="12" max="12" width="7.125" style="63" bestFit="1" customWidth="1"/>
    <col min="13" max="13" width="6.625" style="8" bestFit="1" customWidth="1"/>
    <col min="14" max="15" width="6.00390625" style="1" bestFit="1" customWidth="1"/>
    <col min="16" max="16" width="7.875" style="1" bestFit="1" customWidth="1"/>
    <col min="17" max="17" width="9.625" style="8" bestFit="1" customWidth="1"/>
    <col min="18" max="18" width="11.00390625" style="1" customWidth="1"/>
    <col min="19" max="19" width="18.25390625" style="1" bestFit="1" customWidth="1"/>
    <col min="20" max="20" width="5.25390625" style="1" bestFit="1" customWidth="1"/>
    <col min="21" max="16384" width="9.125" style="1" customWidth="1"/>
  </cols>
  <sheetData>
    <row r="1" spans="3:16" ht="20.25">
      <c r="C1" s="9" t="s">
        <v>378</v>
      </c>
      <c r="F1" s="12"/>
      <c r="G1" s="2"/>
      <c r="H1" s="2"/>
      <c r="I1" s="2"/>
      <c r="J1" s="4"/>
      <c r="L1" s="59"/>
      <c r="M1" s="7"/>
      <c r="N1" s="2"/>
      <c r="O1" s="2"/>
      <c r="P1" s="13"/>
    </row>
    <row r="2" spans="2:17" s="14" customFormat="1" ht="21" thickBot="1">
      <c r="B2" s="60"/>
      <c r="C2" s="9" t="s">
        <v>725</v>
      </c>
      <c r="F2" s="15"/>
      <c r="G2" s="2"/>
      <c r="H2" s="15"/>
      <c r="I2" s="2"/>
      <c r="J2" s="15"/>
      <c r="K2" s="15"/>
      <c r="L2" s="61"/>
      <c r="M2" s="17"/>
      <c r="N2" s="15"/>
      <c r="O2" s="15"/>
      <c r="P2" s="18"/>
      <c r="Q2" s="19"/>
    </row>
    <row r="3" spans="1:20" ht="12.75" customHeight="1">
      <c r="A3" s="92" t="s">
        <v>11</v>
      </c>
      <c r="B3" s="106" t="s">
        <v>7</v>
      </c>
      <c r="C3" s="99" t="s">
        <v>16</v>
      </c>
      <c r="D3" s="99" t="s">
        <v>17</v>
      </c>
      <c r="E3" s="99" t="s">
        <v>2</v>
      </c>
      <c r="F3" s="99" t="s">
        <v>3</v>
      </c>
      <c r="G3" s="99" t="s">
        <v>14</v>
      </c>
      <c r="H3" s="99" t="s">
        <v>9</v>
      </c>
      <c r="I3" s="99" t="s">
        <v>10</v>
      </c>
      <c r="J3" s="99" t="s">
        <v>6</v>
      </c>
      <c r="K3" s="99" t="s">
        <v>4</v>
      </c>
      <c r="L3" s="103" t="s">
        <v>1</v>
      </c>
      <c r="M3" s="94" t="s">
        <v>726</v>
      </c>
      <c r="N3" s="96" t="s">
        <v>18</v>
      </c>
      <c r="O3" s="96"/>
      <c r="P3" s="96"/>
      <c r="Q3" s="96"/>
      <c r="R3" s="90" t="s">
        <v>8</v>
      </c>
      <c r="S3" s="90" t="s">
        <v>19</v>
      </c>
      <c r="T3" s="92" t="s">
        <v>11</v>
      </c>
    </row>
    <row r="4" spans="1:20" s="6" customFormat="1" ht="12" thickBot="1">
      <c r="A4" s="93"/>
      <c r="B4" s="107"/>
      <c r="C4" s="100"/>
      <c r="D4" s="100"/>
      <c r="E4" s="100"/>
      <c r="F4" s="100"/>
      <c r="G4" s="100"/>
      <c r="H4" s="100"/>
      <c r="I4" s="100"/>
      <c r="J4" s="100"/>
      <c r="K4" s="100"/>
      <c r="L4" s="104"/>
      <c r="M4" s="95"/>
      <c r="N4" s="10" t="s">
        <v>727</v>
      </c>
      <c r="O4" s="10" t="s">
        <v>728</v>
      </c>
      <c r="P4" s="10" t="s">
        <v>729</v>
      </c>
      <c r="Q4" s="11" t="s">
        <v>730</v>
      </c>
      <c r="R4" s="91"/>
      <c r="S4" s="91"/>
      <c r="T4" s="93"/>
    </row>
    <row r="5" spans="1:20" s="25" customFormat="1" ht="12.75">
      <c r="A5" s="21"/>
      <c r="B5" s="62"/>
      <c r="C5" s="21"/>
      <c r="D5" s="21"/>
      <c r="E5" s="21"/>
      <c r="F5" s="24" t="s">
        <v>225</v>
      </c>
      <c r="G5" s="24" t="s">
        <v>227</v>
      </c>
      <c r="H5" s="21"/>
      <c r="I5" s="21"/>
      <c r="J5" s="22"/>
      <c r="K5" s="21"/>
      <c r="L5" s="39"/>
      <c r="M5" s="23"/>
      <c r="N5" s="21"/>
      <c r="O5" s="21"/>
      <c r="P5" s="21"/>
      <c r="Q5" s="23"/>
      <c r="R5" s="21"/>
      <c r="S5" s="21"/>
      <c r="T5" s="21"/>
    </row>
    <row r="6" spans="1:20" s="25" customFormat="1" ht="12.75">
      <c r="A6" s="21">
        <v>12</v>
      </c>
      <c r="B6" s="62" t="s">
        <v>817</v>
      </c>
      <c r="C6" s="21" t="s">
        <v>31</v>
      </c>
      <c r="D6" s="21" t="s">
        <v>731</v>
      </c>
      <c r="E6" s="21">
        <v>56</v>
      </c>
      <c r="F6" s="21" t="s">
        <v>82</v>
      </c>
      <c r="G6" s="21" t="s">
        <v>83</v>
      </c>
      <c r="H6" s="21" t="s">
        <v>83</v>
      </c>
      <c r="I6" s="21" t="s">
        <v>13</v>
      </c>
      <c r="J6" s="22">
        <v>27517</v>
      </c>
      <c r="K6" s="21" t="s">
        <v>12</v>
      </c>
      <c r="L6" s="39">
        <v>55.9</v>
      </c>
      <c r="M6" s="23"/>
      <c r="N6" s="21">
        <v>35</v>
      </c>
      <c r="O6" s="21">
        <v>36</v>
      </c>
      <c r="P6" s="21">
        <f>O6*N6</f>
        <v>1260</v>
      </c>
      <c r="Q6" s="23">
        <f>P6/L6</f>
        <v>22.54025044722719</v>
      </c>
      <c r="R6" s="21"/>
      <c r="S6" s="21" t="s">
        <v>737</v>
      </c>
      <c r="T6" s="21">
        <v>12</v>
      </c>
    </row>
    <row r="7" spans="1:20" s="25" customFormat="1" ht="12.75">
      <c r="A7" s="21">
        <v>5</v>
      </c>
      <c r="B7" s="62" t="s">
        <v>818</v>
      </c>
      <c r="C7" s="21" t="s">
        <v>31</v>
      </c>
      <c r="D7" s="21" t="s">
        <v>731</v>
      </c>
      <c r="E7" s="21">
        <v>60</v>
      </c>
      <c r="F7" s="21" t="s">
        <v>107</v>
      </c>
      <c r="G7" s="21" t="s">
        <v>72</v>
      </c>
      <c r="H7" s="21" t="s">
        <v>15</v>
      </c>
      <c r="I7" s="21" t="s">
        <v>13</v>
      </c>
      <c r="J7" s="22">
        <v>35751</v>
      </c>
      <c r="K7" s="21" t="s">
        <v>12</v>
      </c>
      <c r="L7" s="39">
        <v>59.18</v>
      </c>
      <c r="M7" s="23"/>
      <c r="N7" s="21">
        <v>35</v>
      </c>
      <c r="O7" s="21">
        <v>38</v>
      </c>
      <c r="P7" s="21">
        <f>O7*N7</f>
        <v>1330</v>
      </c>
      <c r="Q7" s="23">
        <f>P7/L7</f>
        <v>22.47380871916188</v>
      </c>
      <c r="R7" s="21"/>
      <c r="S7" s="21" t="s">
        <v>736</v>
      </c>
      <c r="T7" s="21">
        <v>5</v>
      </c>
    </row>
    <row r="8" spans="1:20" s="25" customFormat="1" ht="12.75">
      <c r="A8" s="21">
        <v>3</v>
      </c>
      <c r="B8" s="62" t="s">
        <v>819</v>
      </c>
      <c r="C8" s="21" t="s">
        <v>31</v>
      </c>
      <c r="D8" s="21" t="s">
        <v>731</v>
      </c>
      <c r="E8" s="21">
        <v>67.5</v>
      </c>
      <c r="F8" s="21" t="s">
        <v>734</v>
      </c>
      <c r="G8" s="21" t="s">
        <v>85</v>
      </c>
      <c r="H8" s="21" t="s">
        <v>85</v>
      </c>
      <c r="I8" s="21" t="s">
        <v>13</v>
      </c>
      <c r="J8" s="22">
        <v>29838</v>
      </c>
      <c r="K8" s="21" t="s">
        <v>12</v>
      </c>
      <c r="L8" s="39">
        <v>66.8</v>
      </c>
      <c r="M8" s="23"/>
      <c r="N8" s="21">
        <v>35</v>
      </c>
      <c r="O8" s="21">
        <v>39</v>
      </c>
      <c r="P8" s="21">
        <f>O8*N8</f>
        <v>1365</v>
      </c>
      <c r="Q8" s="23">
        <f>P8/L8</f>
        <v>20.434131736526947</v>
      </c>
      <c r="R8" s="21"/>
      <c r="S8" s="21" t="s">
        <v>735</v>
      </c>
      <c r="T8" s="21">
        <v>3</v>
      </c>
    </row>
    <row r="9" spans="1:20" s="25" customFormat="1" ht="12.75">
      <c r="A9" s="21">
        <v>2</v>
      </c>
      <c r="B9" s="62" t="s">
        <v>820</v>
      </c>
      <c r="C9" s="21" t="s">
        <v>31</v>
      </c>
      <c r="D9" s="21" t="s">
        <v>731</v>
      </c>
      <c r="E9" s="21">
        <v>56</v>
      </c>
      <c r="F9" s="21" t="s">
        <v>738</v>
      </c>
      <c r="G9" s="21" t="s">
        <v>46</v>
      </c>
      <c r="H9" s="21" t="s">
        <v>46</v>
      </c>
      <c r="I9" s="21" t="s">
        <v>13</v>
      </c>
      <c r="J9" s="22">
        <v>23655</v>
      </c>
      <c r="K9" s="21" t="s">
        <v>12</v>
      </c>
      <c r="L9" s="39">
        <v>55.4</v>
      </c>
      <c r="M9" s="23"/>
      <c r="N9" s="21">
        <v>35</v>
      </c>
      <c r="O9" s="21">
        <v>26</v>
      </c>
      <c r="P9" s="21">
        <f>O9*N9</f>
        <v>910</v>
      </c>
      <c r="Q9" s="23">
        <f>P9/L9</f>
        <v>16.425992779783392</v>
      </c>
      <c r="R9" s="21"/>
      <c r="S9" s="21" t="s">
        <v>739</v>
      </c>
      <c r="T9" s="21">
        <v>2</v>
      </c>
    </row>
    <row r="10" spans="1:20" s="25" customFormat="1" ht="12.75">
      <c r="A10" s="21">
        <v>12</v>
      </c>
      <c r="B10" s="62" t="s">
        <v>817</v>
      </c>
      <c r="C10" s="21" t="s">
        <v>31</v>
      </c>
      <c r="D10" s="21" t="s">
        <v>731</v>
      </c>
      <c r="E10" s="21" t="s">
        <v>836</v>
      </c>
      <c r="F10" s="21" t="s">
        <v>743</v>
      </c>
      <c r="G10" s="21" t="s">
        <v>744</v>
      </c>
      <c r="H10" s="21" t="s">
        <v>15</v>
      </c>
      <c r="I10" s="21" t="s">
        <v>13</v>
      </c>
      <c r="J10" s="22">
        <v>34066</v>
      </c>
      <c r="K10" s="21" t="s">
        <v>12</v>
      </c>
      <c r="L10" s="39">
        <v>102.45</v>
      </c>
      <c r="M10" s="23"/>
      <c r="N10" s="21">
        <v>55</v>
      </c>
      <c r="O10" s="21">
        <v>40</v>
      </c>
      <c r="P10" s="21">
        <f>O10*N10</f>
        <v>2200</v>
      </c>
      <c r="Q10" s="23">
        <f>P10/L10</f>
        <v>21.4738897022938</v>
      </c>
      <c r="R10" s="21"/>
      <c r="S10" s="21" t="s">
        <v>745</v>
      </c>
      <c r="T10" s="21">
        <v>12</v>
      </c>
    </row>
    <row r="11" spans="1:20" s="25" customFormat="1" ht="12.75">
      <c r="A11" s="21"/>
      <c r="B11" s="62"/>
      <c r="C11" s="21"/>
      <c r="D11" s="21"/>
      <c r="E11" s="21"/>
      <c r="F11" s="24" t="s">
        <v>225</v>
      </c>
      <c r="G11" s="24" t="s">
        <v>255</v>
      </c>
      <c r="H11" s="21"/>
      <c r="I11" s="21"/>
      <c r="J11" s="22"/>
      <c r="K11" s="21"/>
      <c r="L11" s="39"/>
      <c r="M11" s="23"/>
      <c r="N11" s="21"/>
      <c r="O11" s="21"/>
      <c r="P11" s="21"/>
      <c r="Q11" s="23"/>
      <c r="R11" s="21"/>
      <c r="S11" s="21"/>
      <c r="T11" s="21"/>
    </row>
    <row r="12" spans="1:20" s="25" customFormat="1" ht="12.75">
      <c r="A12" s="21">
        <v>12</v>
      </c>
      <c r="B12" s="62" t="s">
        <v>817</v>
      </c>
      <c r="C12" s="21" t="s">
        <v>31</v>
      </c>
      <c r="D12" s="21" t="s">
        <v>731</v>
      </c>
      <c r="E12" s="21">
        <v>44</v>
      </c>
      <c r="F12" s="21" t="s">
        <v>732</v>
      </c>
      <c r="G12" s="21" t="s">
        <v>680</v>
      </c>
      <c r="H12" s="21" t="s">
        <v>15</v>
      </c>
      <c r="I12" s="21" t="s">
        <v>13</v>
      </c>
      <c r="J12" s="22">
        <v>39300</v>
      </c>
      <c r="K12" s="21" t="s">
        <v>814</v>
      </c>
      <c r="L12" s="39">
        <v>41.48</v>
      </c>
      <c r="M12" s="23"/>
      <c r="N12" s="21">
        <v>20</v>
      </c>
      <c r="O12" s="21">
        <v>54</v>
      </c>
      <c r="P12" s="21">
        <f aca="true" t="shared" si="0" ref="P12:P37">O12*N12</f>
        <v>1080</v>
      </c>
      <c r="Q12" s="23">
        <f aca="true" t="shared" si="1" ref="Q12:Q37">P12/L12</f>
        <v>26.03664416586307</v>
      </c>
      <c r="R12" s="21"/>
      <c r="S12" s="21" t="s">
        <v>733</v>
      </c>
      <c r="T12" s="21">
        <v>12</v>
      </c>
    </row>
    <row r="13" spans="1:20" s="25" customFormat="1" ht="12.75">
      <c r="A13" s="21">
        <v>12</v>
      </c>
      <c r="B13" s="62" t="s">
        <v>817</v>
      </c>
      <c r="C13" s="21" t="s">
        <v>31</v>
      </c>
      <c r="D13" s="21" t="s">
        <v>731</v>
      </c>
      <c r="E13" s="21">
        <v>100</v>
      </c>
      <c r="F13" s="21" t="s">
        <v>763</v>
      </c>
      <c r="G13" s="21" t="s">
        <v>680</v>
      </c>
      <c r="H13" s="21" t="s">
        <v>15</v>
      </c>
      <c r="I13" s="21" t="s">
        <v>13</v>
      </c>
      <c r="J13" s="22">
        <v>26731</v>
      </c>
      <c r="K13" s="21" t="s">
        <v>815</v>
      </c>
      <c r="L13" s="39">
        <v>98.2</v>
      </c>
      <c r="M13" s="23"/>
      <c r="N13" s="21">
        <v>55</v>
      </c>
      <c r="O13" s="21">
        <v>79</v>
      </c>
      <c r="P13" s="21">
        <f t="shared" si="0"/>
        <v>4345</v>
      </c>
      <c r="Q13" s="23">
        <f t="shared" si="1"/>
        <v>44.246435845213846</v>
      </c>
      <c r="R13" s="21"/>
      <c r="S13" s="21" t="s">
        <v>733</v>
      </c>
      <c r="T13" s="21">
        <v>12</v>
      </c>
    </row>
    <row r="14" spans="1:20" s="25" customFormat="1" ht="12.75">
      <c r="A14" s="21">
        <v>5</v>
      </c>
      <c r="B14" s="62" t="s">
        <v>818</v>
      </c>
      <c r="C14" s="21" t="s">
        <v>31</v>
      </c>
      <c r="D14" s="21" t="s">
        <v>731</v>
      </c>
      <c r="E14" s="21">
        <v>75</v>
      </c>
      <c r="F14" s="21" t="s">
        <v>103</v>
      </c>
      <c r="G14" s="21" t="s">
        <v>46</v>
      </c>
      <c r="H14" s="21" t="s">
        <v>46</v>
      </c>
      <c r="I14" s="21" t="s">
        <v>13</v>
      </c>
      <c r="J14" s="22">
        <v>28761</v>
      </c>
      <c r="K14" s="21" t="s">
        <v>815</v>
      </c>
      <c r="L14" s="39">
        <v>71.9</v>
      </c>
      <c r="M14" s="23"/>
      <c r="N14" s="21">
        <v>55</v>
      </c>
      <c r="O14" s="21">
        <v>57</v>
      </c>
      <c r="P14" s="21">
        <f t="shared" si="0"/>
        <v>3135</v>
      </c>
      <c r="Q14" s="23">
        <f t="shared" si="1"/>
        <v>43.60222531293463</v>
      </c>
      <c r="R14" s="21"/>
      <c r="S14" s="21" t="s">
        <v>354</v>
      </c>
      <c r="T14" s="21">
        <v>5</v>
      </c>
    </row>
    <row r="15" spans="1:20" s="25" customFormat="1" ht="12.75">
      <c r="A15" s="21">
        <v>3</v>
      </c>
      <c r="B15" s="62" t="s">
        <v>819</v>
      </c>
      <c r="C15" s="21" t="s">
        <v>31</v>
      </c>
      <c r="D15" s="21" t="s">
        <v>731</v>
      </c>
      <c r="E15" s="21">
        <v>82.5</v>
      </c>
      <c r="F15" s="21" t="s">
        <v>754</v>
      </c>
      <c r="G15" s="21" t="s">
        <v>220</v>
      </c>
      <c r="H15" s="21" t="s">
        <v>15</v>
      </c>
      <c r="I15" s="21" t="s">
        <v>13</v>
      </c>
      <c r="J15" s="22">
        <v>26534</v>
      </c>
      <c r="K15" s="21" t="s">
        <v>815</v>
      </c>
      <c r="L15" s="39">
        <v>78.45</v>
      </c>
      <c r="M15" s="23"/>
      <c r="N15" s="21">
        <v>55</v>
      </c>
      <c r="O15" s="21">
        <v>39</v>
      </c>
      <c r="P15" s="21">
        <f t="shared" si="0"/>
        <v>2145</v>
      </c>
      <c r="Q15" s="23">
        <f t="shared" si="1"/>
        <v>27.34225621414914</v>
      </c>
      <c r="R15" s="21"/>
      <c r="S15" s="21" t="s">
        <v>741</v>
      </c>
      <c r="T15" s="21">
        <v>3</v>
      </c>
    </row>
    <row r="16" spans="1:20" s="25" customFormat="1" ht="12.75">
      <c r="A16" s="21">
        <v>2</v>
      </c>
      <c r="B16" s="62" t="s">
        <v>820</v>
      </c>
      <c r="C16" s="21" t="s">
        <v>31</v>
      </c>
      <c r="D16" s="21" t="s">
        <v>731</v>
      </c>
      <c r="E16" s="21">
        <v>140</v>
      </c>
      <c r="F16" s="21" t="s">
        <v>740</v>
      </c>
      <c r="G16" s="21" t="s">
        <v>220</v>
      </c>
      <c r="H16" s="21" t="s">
        <v>15</v>
      </c>
      <c r="I16" s="21" t="s">
        <v>13</v>
      </c>
      <c r="J16" s="22">
        <v>28722</v>
      </c>
      <c r="K16" s="21" t="s">
        <v>815</v>
      </c>
      <c r="L16" s="39">
        <v>131.8</v>
      </c>
      <c r="M16" s="23"/>
      <c r="N16" s="21">
        <v>55</v>
      </c>
      <c r="O16" s="21">
        <v>42</v>
      </c>
      <c r="P16" s="21">
        <f t="shared" si="0"/>
        <v>2310</v>
      </c>
      <c r="Q16" s="23">
        <f t="shared" si="1"/>
        <v>17.526555386949923</v>
      </c>
      <c r="R16" s="21"/>
      <c r="S16" s="21" t="s">
        <v>741</v>
      </c>
      <c r="T16" s="21">
        <v>2</v>
      </c>
    </row>
    <row r="17" spans="1:20" s="25" customFormat="1" ht="12.75">
      <c r="A17" s="21">
        <v>12</v>
      </c>
      <c r="B17" s="62" t="s">
        <v>817</v>
      </c>
      <c r="C17" s="21" t="s">
        <v>31</v>
      </c>
      <c r="D17" s="21" t="s">
        <v>731</v>
      </c>
      <c r="E17" s="21">
        <v>100</v>
      </c>
      <c r="F17" s="21" t="s">
        <v>461</v>
      </c>
      <c r="G17" s="21" t="s">
        <v>479</v>
      </c>
      <c r="H17" s="21" t="s">
        <v>15</v>
      </c>
      <c r="I17" s="21" t="s">
        <v>13</v>
      </c>
      <c r="J17" s="22">
        <v>21851</v>
      </c>
      <c r="K17" s="21" t="s">
        <v>816</v>
      </c>
      <c r="L17" s="39">
        <v>95</v>
      </c>
      <c r="M17" s="23"/>
      <c r="N17" s="21">
        <v>55</v>
      </c>
      <c r="O17" s="21">
        <v>94</v>
      </c>
      <c r="P17" s="21">
        <f t="shared" si="0"/>
        <v>5170</v>
      </c>
      <c r="Q17" s="23">
        <f t="shared" si="1"/>
        <v>54.421052631578945</v>
      </c>
      <c r="R17" s="21"/>
      <c r="S17" s="21" t="s">
        <v>750</v>
      </c>
      <c r="T17" s="21">
        <v>12</v>
      </c>
    </row>
    <row r="18" spans="1:20" s="25" customFormat="1" ht="12.75">
      <c r="A18" s="21">
        <v>5</v>
      </c>
      <c r="B18" s="62" t="s">
        <v>818</v>
      </c>
      <c r="C18" s="21" t="s">
        <v>31</v>
      </c>
      <c r="D18" s="21" t="s">
        <v>731</v>
      </c>
      <c r="E18" s="21">
        <v>90</v>
      </c>
      <c r="F18" s="21" t="s">
        <v>751</v>
      </c>
      <c r="G18" s="21" t="s">
        <v>46</v>
      </c>
      <c r="H18" s="21" t="s">
        <v>46</v>
      </c>
      <c r="I18" s="21" t="s">
        <v>13</v>
      </c>
      <c r="J18" s="22">
        <v>22538</v>
      </c>
      <c r="K18" s="21" t="s">
        <v>816</v>
      </c>
      <c r="L18" s="39">
        <v>89.6</v>
      </c>
      <c r="M18" s="23"/>
      <c r="N18" s="21">
        <v>55</v>
      </c>
      <c r="O18" s="21">
        <v>50</v>
      </c>
      <c r="P18" s="21">
        <f t="shared" si="0"/>
        <v>2750</v>
      </c>
      <c r="Q18" s="23">
        <f t="shared" si="1"/>
        <v>30.69196428571429</v>
      </c>
      <c r="R18" s="21"/>
      <c r="S18" s="21" t="s">
        <v>237</v>
      </c>
      <c r="T18" s="21">
        <v>5</v>
      </c>
    </row>
    <row r="19" spans="1:20" s="25" customFormat="1" ht="12.75">
      <c r="A19" s="21">
        <v>12</v>
      </c>
      <c r="B19" s="62" t="s">
        <v>817</v>
      </c>
      <c r="C19" s="21" t="s">
        <v>31</v>
      </c>
      <c r="D19" s="21" t="s">
        <v>731</v>
      </c>
      <c r="E19" s="21">
        <v>110</v>
      </c>
      <c r="F19" s="21" t="s">
        <v>742</v>
      </c>
      <c r="G19" s="21" t="s">
        <v>20</v>
      </c>
      <c r="H19" s="21" t="s">
        <v>73</v>
      </c>
      <c r="I19" s="21" t="s">
        <v>13</v>
      </c>
      <c r="J19" s="22">
        <v>30227</v>
      </c>
      <c r="K19" s="21" t="s">
        <v>12</v>
      </c>
      <c r="L19" s="39">
        <v>105.5</v>
      </c>
      <c r="M19" s="23"/>
      <c r="N19" s="21">
        <v>55</v>
      </c>
      <c r="O19" s="21">
        <v>131</v>
      </c>
      <c r="P19" s="21">
        <f t="shared" si="0"/>
        <v>7205</v>
      </c>
      <c r="Q19" s="23">
        <f t="shared" si="1"/>
        <v>68.29383886255924</v>
      </c>
      <c r="R19" s="21"/>
      <c r="S19" s="21" t="s">
        <v>584</v>
      </c>
      <c r="T19" s="21">
        <v>12</v>
      </c>
    </row>
    <row r="20" spans="1:20" s="25" customFormat="1" ht="12.75">
      <c r="A20" s="21">
        <v>5</v>
      </c>
      <c r="B20" s="62" t="s">
        <v>818</v>
      </c>
      <c r="C20" s="21" t="s">
        <v>31</v>
      </c>
      <c r="D20" s="21" t="s">
        <v>731</v>
      </c>
      <c r="E20" s="21">
        <v>75</v>
      </c>
      <c r="F20" s="21" t="s">
        <v>755</v>
      </c>
      <c r="G20" s="21" t="s">
        <v>219</v>
      </c>
      <c r="H20" s="21" t="s">
        <v>219</v>
      </c>
      <c r="I20" s="21" t="s">
        <v>13</v>
      </c>
      <c r="J20" s="22">
        <v>35549</v>
      </c>
      <c r="K20" s="21" t="s">
        <v>12</v>
      </c>
      <c r="L20" s="39">
        <v>74</v>
      </c>
      <c r="M20" s="23"/>
      <c r="N20" s="21">
        <v>55</v>
      </c>
      <c r="O20" s="21">
        <v>64</v>
      </c>
      <c r="P20" s="21">
        <f t="shared" si="0"/>
        <v>3520</v>
      </c>
      <c r="Q20" s="23">
        <f t="shared" si="1"/>
        <v>47.567567567567565</v>
      </c>
      <c r="R20" s="21"/>
      <c r="S20" s="21" t="s">
        <v>641</v>
      </c>
      <c r="T20" s="21">
        <v>5</v>
      </c>
    </row>
    <row r="21" spans="1:20" s="25" customFormat="1" ht="12.75">
      <c r="A21" s="21">
        <v>3</v>
      </c>
      <c r="B21" s="62" t="s">
        <v>819</v>
      </c>
      <c r="C21" s="21" t="s">
        <v>31</v>
      </c>
      <c r="D21" s="21" t="s">
        <v>731</v>
      </c>
      <c r="E21" s="21">
        <v>75</v>
      </c>
      <c r="F21" s="21" t="s">
        <v>756</v>
      </c>
      <c r="G21" s="21" t="s">
        <v>220</v>
      </c>
      <c r="H21" s="21" t="s">
        <v>15</v>
      </c>
      <c r="I21" s="21" t="s">
        <v>13</v>
      </c>
      <c r="J21" s="22">
        <v>29385</v>
      </c>
      <c r="K21" s="21" t="s">
        <v>12</v>
      </c>
      <c r="L21" s="39">
        <v>73.15</v>
      </c>
      <c r="M21" s="23"/>
      <c r="N21" s="21">
        <v>55</v>
      </c>
      <c r="O21" s="21">
        <v>51</v>
      </c>
      <c r="P21" s="21">
        <f t="shared" si="0"/>
        <v>2805</v>
      </c>
      <c r="Q21" s="23">
        <f t="shared" si="1"/>
        <v>38.34586466165413</v>
      </c>
      <c r="R21" s="21"/>
      <c r="S21" s="21" t="s">
        <v>741</v>
      </c>
      <c r="T21" s="21">
        <v>3</v>
      </c>
    </row>
    <row r="22" spans="1:20" s="25" customFormat="1" ht="12.75">
      <c r="A22" s="21">
        <v>2</v>
      </c>
      <c r="B22" s="62" t="s">
        <v>820</v>
      </c>
      <c r="C22" s="21" t="s">
        <v>31</v>
      </c>
      <c r="D22" s="21" t="s">
        <v>731</v>
      </c>
      <c r="E22" s="21">
        <v>90</v>
      </c>
      <c r="F22" s="21" t="s">
        <v>752</v>
      </c>
      <c r="G22" s="21" t="s">
        <v>220</v>
      </c>
      <c r="H22" s="21" t="s">
        <v>15</v>
      </c>
      <c r="I22" s="21" t="s">
        <v>13</v>
      </c>
      <c r="J22" s="22">
        <v>29268</v>
      </c>
      <c r="K22" s="21" t="s">
        <v>12</v>
      </c>
      <c r="L22" s="39">
        <v>88.4</v>
      </c>
      <c r="M22" s="23"/>
      <c r="N22" s="21">
        <v>55</v>
      </c>
      <c r="O22" s="21">
        <v>61</v>
      </c>
      <c r="P22" s="21">
        <f t="shared" si="0"/>
        <v>3355</v>
      </c>
      <c r="Q22" s="23">
        <f t="shared" si="1"/>
        <v>37.952488687782804</v>
      </c>
      <c r="R22" s="21"/>
      <c r="S22" s="21" t="s">
        <v>753</v>
      </c>
      <c r="T22" s="21">
        <v>2</v>
      </c>
    </row>
    <row r="23" spans="1:20" s="25" customFormat="1" ht="12.75">
      <c r="A23" s="21">
        <v>1</v>
      </c>
      <c r="B23" s="62" t="s">
        <v>821</v>
      </c>
      <c r="C23" s="21" t="s">
        <v>31</v>
      </c>
      <c r="D23" s="21" t="s">
        <v>731</v>
      </c>
      <c r="E23" s="21">
        <v>100</v>
      </c>
      <c r="F23" s="21" t="s">
        <v>748</v>
      </c>
      <c r="G23" s="21" t="s">
        <v>72</v>
      </c>
      <c r="H23" s="21" t="s">
        <v>15</v>
      </c>
      <c r="I23" s="21" t="s">
        <v>13</v>
      </c>
      <c r="J23" s="22">
        <v>30434</v>
      </c>
      <c r="K23" s="21" t="s">
        <v>12</v>
      </c>
      <c r="L23" s="39">
        <v>95.4</v>
      </c>
      <c r="M23" s="23"/>
      <c r="N23" s="21">
        <v>55</v>
      </c>
      <c r="O23" s="21">
        <v>65</v>
      </c>
      <c r="P23" s="21">
        <f t="shared" si="0"/>
        <v>3575</v>
      </c>
      <c r="Q23" s="23">
        <f t="shared" si="1"/>
        <v>37.473794549266245</v>
      </c>
      <c r="R23" s="21"/>
      <c r="S23" s="21" t="s">
        <v>749</v>
      </c>
      <c r="T23" s="21">
        <v>1</v>
      </c>
    </row>
    <row r="24" spans="1:20" s="25" customFormat="1" ht="12.75">
      <c r="A24" s="21">
        <v>0</v>
      </c>
      <c r="B24" s="62" t="s">
        <v>822</v>
      </c>
      <c r="C24" s="21" t="s">
        <v>31</v>
      </c>
      <c r="D24" s="21" t="s">
        <v>731</v>
      </c>
      <c r="E24" s="21">
        <v>100</v>
      </c>
      <c r="F24" s="21" t="s">
        <v>746</v>
      </c>
      <c r="G24" s="21" t="s">
        <v>744</v>
      </c>
      <c r="H24" s="21" t="s">
        <v>15</v>
      </c>
      <c r="I24" s="21" t="s">
        <v>13</v>
      </c>
      <c r="J24" s="22">
        <v>31920</v>
      </c>
      <c r="K24" s="21" t="s">
        <v>12</v>
      </c>
      <c r="L24" s="39">
        <v>97</v>
      </c>
      <c r="M24" s="23"/>
      <c r="N24" s="21">
        <v>55</v>
      </c>
      <c r="O24" s="21">
        <v>63</v>
      </c>
      <c r="P24" s="21">
        <f t="shared" si="0"/>
        <v>3465</v>
      </c>
      <c r="Q24" s="23">
        <f t="shared" si="1"/>
        <v>35.72164948453608</v>
      </c>
      <c r="R24" s="21"/>
      <c r="S24" s="21" t="s">
        <v>747</v>
      </c>
      <c r="T24" s="21">
        <v>0</v>
      </c>
    </row>
    <row r="25" spans="1:20" s="25" customFormat="1" ht="12.75">
      <c r="A25" s="21">
        <v>0</v>
      </c>
      <c r="B25" s="62" t="s">
        <v>823</v>
      </c>
      <c r="C25" s="21" t="s">
        <v>31</v>
      </c>
      <c r="D25" s="21" t="s">
        <v>731</v>
      </c>
      <c r="E25" s="21">
        <v>67.5</v>
      </c>
      <c r="F25" s="21" t="s">
        <v>760</v>
      </c>
      <c r="G25" s="21" t="s">
        <v>220</v>
      </c>
      <c r="H25" s="21" t="s">
        <v>15</v>
      </c>
      <c r="I25" s="21" t="s">
        <v>13</v>
      </c>
      <c r="J25" s="22">
        <v>30653</v>
      </c>
      <c r="K25" s="21" t="s">
        <v>12</v>
      </c>
      <c r="L25" s="39">
        <v>66.6</v>
      </c>
      <c r="M25" s="23"/>
      <c r="N25" s="21">
        <v>55</v>
      </c>
      <c r="O25" s="21">
        <v>43</v>
      </c>
      <c r="P25" s="21">
        <f t="shared" si="0"/>
        <v>2365</v>
      </c>
      <c r="Q25" s="23">
        <f t="shared" si="1"/>
        <v>35.510510510510514</v>
      </c>
      <c r="R25" s="21"/>
      <c r="S25" s="21" t="s">
        <v>761</v>
      </c>
      <c r="T25" s="21">
        <v>0</v>
      </c>
    </row>
    <row r="26" spans="1:20" s="25" customFormat="1" ht="12.75">
      <c r="A26" s="21">
        <v>0</v>
      </c>
      <c r="B26" s="62" t="s">
        <v>824</v>
      </c>
      <c r="C26" s="21" t="s">
        <v>31</v>
      </c>
      <c r="D26" s="21" t="s">
        <v>731</v>
      </c>
      <c r="E26" s="21">
        <v>67.5</v>
      </c>
      <c r="F26" s="21" t="s">
        <v>762</v>
      </c>
      <c r="G26" s="21" t="s">
        <v>220</v>
      </c>
      <c r="H26" s="21" t="s">
        <v>15</v>
      </c>
      <c r="I26" s="21" t="s">
        <v>13</v>
      </c>
      <c r="J26" s="22">
        <v>31047</v>
      </c>
      <c r="K26" s="21" t="s">
        <v>12</v>
      </c>
      <c r="L26" s="39">
        <v>64.9</v>
      </c>
      <c r="M26" s="23"/>
      <c r="N26" s="21">
        <v>55</v>
      </c>
      <c r="O26" s="21">
        <v>40</v>
      </c>
      <c r="P26" s="21">
        <f t="shared" si="0"/>
        <v>2200</v>
      </c>
      <c r="Q26" s="23">
        <f t="shared" si="1"/>
        <v>33.89830508474576</v>
      </c>
      <c r="R26" s="21"/>
      <c r="S26" s="21" t="s">
        <v>253</v>
      </c>
      <c r="T26" s="21">
        <v>0</v>
      </c>
    </row>
    <row r="27" spans="1:20" s="25" customFormat="1" ht="12.75">
      <c r="A27" s="21">
        <v>0</v>
      </c>
      <c r="B27" s="62" t="s">
        <v>825</v>
      </c>
      <c r="C27" s="21" t="s">
        <v>31</v>
      </c>
      <c r="D27" s="21" t="s">
        <v>731</v>
      </c>
      <c r="E27" s="21">
        <v>67.5</v>
      </c>
      <c r="F27" s="21" t="s">
        <v>757</v>
      </c>
      <c r="G27" s="21" t="s">
        <v>758</v>
      </c>
      <c r="H27" s="21" t="s">
        <v>15</v>
      </c>
      <c r="I27" s="21" t="s">
        <v>13</v>
      </c>
      <c r="J27" s="22">
        <v>34864</v>
      </c>
      <c r="K27" s="21" t="s">
        <v>12</v>
      </c>
      <c r="L27" s="39">
        <v>67.1</v>
      </c>
      <c r="M27" s="23"/>
      <c r="N27" s="21">
        <v>55</v>
      </c>
      <c r="O27" s="21">
        <v>37</v>
      </c>
      <c r="P27" s="21">
        <f t="shared" si="0"/>
        <v>2035</v>
      </c>
      <c r="Q27" s="23">
        <f t="shared" si="1"/>
        <v>30.32786885245902</v>
      </c>
      <c r="R27" s="21"/>
      <c r="S27" s="21" t="s">
        <v>759</v>
      </c>
      <c r="T27" s="21">
        <v>0</v>
      </c>
    </row>
    <row r="28" spans="1:20" s="25" customFormat="1" ht="12.75">
      <c r="A28" s="21">
        <v>12</v>
      </c>
      <c r="B28" s="62" t="s">
        <v>817</v>
      </c>
      <c r="C28" s="21" t="s">
        <v>31</v>
      </c>
      <c r="D28" s="21" t="s">
        <v>731</v>
      </c>
      <c r="E28" s="21">
        <v>100</v>
      </c>
      <c r="F28" s="21" t="s">
        <v>459</v>
      </c>
      <c r="G28" s="21" t="s">
        <v>479</v>
      </c>
      <c r="H28" s="21" t="s">
        <v>15</v>
      </c>
      <c r="I28" s="21" t="s">
        <v>13</v>
      </c>
      <c r="J28" s="22">
        <v>37338</v>
      </c>
      <c r="K28" s="21" t="s">
        <v>814</v>
      </c>
      <c r="L28" s="39">
        <v>94.3</v>
      </c>
      <c r="M28" s="23"/>
      <c r="N28" s="21">
        <v>55</v>
      </c>
      <c r="O28" s="21">
        <v>80</v>
      </c>
      <c r="P28" s="21">
        <f t="shared" si="0"/>
        <v>4400</v>
      </c>
      <c r="Q28" s="23">
        <f t="shared" si="1"/>
        <v>46.65959703075292</v>
      </c>
      <c r="R28" s="21"/>
      <c r="S28" s="21" t="s">
        <v>750</v>
      </c>
      <c r="T28" s="21">
        <v>12</v>
      </c>
    </row>
    <row r="29" spans="1:20" s="25" customFormat="1" ht="12.75">
      <c r="A29" s="21">
        <v>12</v>
      </c>
      <c r="B29" s="62" t="s">
        <v>817</v>
      </c>
      <c r="C29" s="21" t="s">
        <v>31</v>
      </c>
      <c r="D29" s="21" t="s">
        <v>731</v>
      </c>
      <c r="E29" s="21">
        <v>110</v>
      </c>
      <c r="F29" s="21" t="s">
        <v>764</v>
      </c>
      <c r="G29" s="21" t="s">
        <v>46</v>
      </c>
      <c r="H29" s="21" t="s">
        <v>46</v>
      </c>
      <c r="I29" s="21" t="s">
        <v>13</v>
      </c>
      <c r="J29" s="22">
        <v>28360</v>
      </c>
      <c r="K29" s="21" t="s">
        <v>12</v>
      </c>
      <c r="L29" s="39">
        <v>104.35</v>
      </c>
      <c r="M29" s="23"/>
      <c r="N29" s="21">
        <v>75</v>
      </c>
      <c r="O29" s="21">
        <v>69</v>
      </c>
      <c r="P29" s="21">
        <f t="shared" si="0"/>
        <v>5175</v>
      </c>
      <c r="Q29" s="23">
        <f t="shared" si="1"/>
        <v>49.592716818399616</v>
      </c>
      <c r="R29" s="21"/>
      <c r="S29" s="21" t="s">
        <v>765</v>
      </c>
      <c r="T29" s="21">
        <v>12</v>
      </c>
    </row>
    <row r="30" spans="1:20" s="25" customFormat="1" ht="12.75">
      <c r="A30" s="21">
        <v>5</v>
      </c>
      <c r="B30" s="62" t="s">
        <v>818</v>
      </c>
      <c r="C30" s="21" t="s">
        <v>31</v>
      </c>
      <c r="D30" s="21" t="s">
        <v>731</v>
      </c>
      <c r="E30" s="21">
        <v>90</v>
      </c>
      <c r="F30" s="21" t="s">
        <v>767</v>
      </c>
      <c r="G30" s="21" t="s">
        <v>83</v>
      </c>
      <c r="H30" s="21" t="s">
        <v>83</v>
      </c>
      <c r="I30" s="21" t="s">
        <v>13</v>
      </c>
      <c r="J30" s="22">
        <v>31726</v>
      </c>
      <c r="K30" s="21" t="s">
        <v>12</v>
      </c>
      <c r="L30" s="39">
        <v>87.8</v>
      </c>
      <c r="M30" s="23"/>
      <c r="N30" s="21">
        <v>75</v>
      </c>
      <c r="O30" s="21">
        <v>41</v>
      </c>
      <c r="P30" s="21">
        <f t="shared" si="0"/>
        <v>3075</v>
      </c>
      <c r="Q30" s="23">
        <f t="shared" si="1"/>
        <v>35.02277904328018</v>
      </c>
      <c r="R30" s="21"/>
      <c r="S30" s="21"/>
      <c r="T30" s="21">
        <v>5</v>
      </c>
    </row>
    <row r="31" spans="1:20" s="25" customFormat="1" ht="12.75">
      <c r="A31" s="21">
        <v>3</v>
      </c>
      <c r="B31" s="62" t="s">
        <v>819</v>
      </c>
      <c r="C31" s="21" t="s">
        <v>31</v>
      </c>
      <c r="D31" s="21" t="s">
        <v>731</v>
      </c>
      <c r="E31" s="21">
        <v>100</v>
      </c>
      <c r="F31" s="21" t="s">
        <v>826</v>
      </c>
      <c r="G31" s="21" t="s">
        <v>30</v>
      </c>
      <c r="H31" s="21" t="s">
        <v>30</v>
      </c>
      <c r="I31" s="21" t="s">
        <v>13</v>
      </c>
      <c r="J31" s="22">
        <v>29295</v>
      </c>
      <c r="K31" s="21" t="s">
        <v>12</v>
      </c>
      <c r="L31" s="39">
        <v>100</v>
      </c>
      <c r="M31" s="23"/>
      <c r="N31" s="21">
        <v>75</v>
      </c>
      <c r="O31" s="21">
        <v>43</v>
      </c>
      <c r="P31" s="21">
        <f t="shared" si="0"/>
        <v>3225</v>
      </c>
      <c r="Q31" s="23">
        <f t="shared" si="1"/>
        <v>32.25</v>
      </c>
      <c r="R31" s="21"/>
      <c r="S31" s="21" t="s">
        <v>766</v>
      </c>
      <c r="T31" s="21">
        <v>3</v>
      </c>
    </row>
    <row r="32" spans="1:20" s="25" customFormat="1" ht="12.75">
      <c r="A32" s="21">
        <v>2</v>
      </c>
      <c r="B32" s="62" t="s">
        <v>820</v>
      </c>
      <c r="C32" s="21" t="s">
        <v>31</v>
      </c>
      <c r="D32" s="21" t="s">
        <v>731</v>
      </c>
      <c r="E32" s="21">
        <v>90</v>
      </c>
      <c r="F32" s="21" t="s">
        <v>213</v>
      </c>
      <c r="G32" s="21" t="s">
        <v>46</v>
      </c>
      <c r="H32" s="21" t="s">
        <v>46</v>
      </c>
      <c r="I32" s="21" t="s">
        <v>13</v>
      </c>
      <c r="J32" s="22">
        <v>19844</v>
      </c>
      <c r="K32" s="21" t="s">
        <v>12</v>
      </c>
      <c r="L32" s="39">
        <v>87.6</v>
      </c>
      <c r="M32" s="23"/>
      <c r="N32" s="21">
        <v>75</v>
      </c>
      <c r="O32" s="21">
        <v>28</v>
      </c>
      <c r="P32" s="21">
        <f t="shared" si="0"/>
        <v>2100</v>
      </c>
      <c r="Q32" s="23">
        <f t="shared" si="1"/>
        <v>23.972602739726028</v>
      </c>
      <c r="R32" s="21"/>
      <c r="S32" s="21"/>
      <c r="T32" s="21">
        <v>2</v>
      </c>
    </row>
    <row r="33" spans="1:20" s="25" customFormat="1" ht="12.75">
      <c r="A33" s="21">
        <v>12</v>
      </c>
      <c r="B33" s="62" t="s">
        <v>817</v>
      </c>
      <c r="C33" s="21" t="s">
        <v>31</v>
      </c>
      <c r="D33" s="21" t="s">
        <v>731</v>
      </c>
      <c r="E33" s="21">
        <v>90</v>
      </c>
      <c r="F33" s="21" t="s">
        <v>74</v>
      </c>
      <c r="G33" s="21" t="s">
        <v>220</v>
      </c>
      <c r="H33" s="21" t="s">
        <v>15</v>
      </c>
      <c r="I33" s="21" t="s">
        <v>13</v>
      </c>
      <c r="J33" s="22">
        <v>34487</v>
      </c>
      <c r="K33" s="21" t="s">
        <v>12</v>
      </c>
      <c r="L33" s="39">
        <v>84.35</v>
      </c>
      <c r="M33" s="23"/>
      <c r="N33" s="21">
        <v>100</v>
      </c>
      <c r="O33" s="21">
        <v>26</v>
      </c>
      <c r="P33" s="21">
        <f t="shared" si="0"/>
        <v>2600</v>
      </c>
      <c r="Q33" s="23">
        <f t="shared" si="1"/>
        <v>30.82394783639597</v>
      </c>
      <c r="R33" s="21"/>
      <c r="S33" s="21"/>
      <c r="T33" s="21">
        <v>12</v>
      </c>
    </row>
    <row r="34" spans="1:20" s="25" customFormat="1" ht="12.75">
      <c r="A34" s="21">
        <v>5</v>
      </c>
      <c r="B34" s="62" t="s">
        <v>818</v>
      </c>
      <c r="C34" s="21" t="s">
        <v>31</v>
      </c>
      <c r="D34" s="21" t="s">
        <v>731</v>
      </c>
      <c r="E34" s="21">
        <v>110</v>
      </c>
      <c r="F34" s="21" t="s">
        <v>768</v>
      </c>
      <c r="G34" s="21" t="s">
        <v>30</v>
      </c>
      <c r="H34" s="21" t="s">
        <v>30</v>
      </c>
      <c r="I34" s="21" t="s">
        <v>13</v>
      </c>
      <c r="J34" s="22">
        <v>30587</v>
      </c>
      <c r="K34" s="21" t="s">
        <v>12</v>
      </c>
      <c r="L34" s="39">
        <v>102.65</v>
      </c>
      <c r="M34" s="23"/>
      <c r="N34" s="21">
        <v>100</v>
      </c>
      <c r="O34" s="21">
        <v>31</v>
      </c>
      <c r="P34" s="21">
        <f t="shared" si="0"/>
        <v>3100</v>
      </c>
      <c r="Q34" s="23">
        <f t="shared" si="1"/>
        <v>30.19970774476376</v>
      </c>
      <c r="R34" s="21"/>
      <c r="S34" s="21"/>
      <c r="T34" s="21">
        <v>5</v>
      </c>
    </row>
    <row r="35" spans="1:20" s="25" customFormat="1" ht="12.75">
      <c r="A35" s="21">
        <v>3</v>
      </c>
      <c r="B35" s="62" t="s">
        <v>819</v>
      </c>
      <c r="C35" s="21" t="s">
        <v>31</v>
      </c>
      <c r="D35" s="21" t="s">
        <v>731</v>
      </c>
      <c r="E35" s="21">
        <v>82.5</v>
      </c>
      <c r="F35" s="21" t="s">
        <v>769</v>
      </c>
      <c r="G35" s="21" t="s">
        <v>219</v>
      </c>
      <c r="H35" s="21" t="s">
        <v>219</v>
      </c>
      <c r="I35" s="21" t="s">
        <v>13</v>
      </c>
      <c r="J35" s="22">
        <v>30335</v>
      </c>
      <c r="K35" s="21" t="s">
        <v>12</v>
      </c>
      <c r="L35" s="39">
        <v>80.95</v>
      </c>
      <c r="M35" s="23"/>
      <c r="N35" s="21">
        <v>100</v>
      </c>
      <c r="O35" s="21">
        <v>20</v>
      </c>
      <c r="P35" s="21">
        <f t="shared" si="0"/>
        <v>2000</v>
      </c>
      <c r="Q35" s="23">
        <f t="shared" si="1"/>
        <v>24.706609017912292</v>
      </c>
      <c r="R35" s="21"/>
      <c r="S35" s="21" t="s">
        <v>770</v>
      </c>
      <c r="T35" s="21">
        <v>3</v>
      </c>
    </row>
    <row r="36" spans="1:20" s="25" customFormat="1" ht="12.75">
      <c r="A36" s="21">
        <v>12</v>
      </c>
      <c r="B36" s="62" t="s">
        <v>817</v>
      </c>
      <c r="C36" s="21" t="s">
        <v>31</v>
      </c>
      <c r="D36" s="21" t="s">
        <v>731</v>
      </c>
      <c r="E36" s="21">
        <v>100</v>
      </c>
      <c r="F36" s="21" t="s">
        <v>101</v>
      </c>
      <c r="G36" s="21" t="s">
        <v>46</v>
      </c>
      <c r="H36" s="21" t="s">
        <v>46</v>
      </c>
      <c r="I36" s="21" t="s">
        <v>13</v>
      </c>
      <c r="J36" s="22">
        <v>24463</v>
      </c>
      <c r="K36" s="21" t="s">
        <v>12</v>
      </c>
      <c r="L36" s="39">
        <v>97.5</v>
      </c>
      <c r="M36" s="23"/>
      <c r="N36" s="21">
        <v>125</v>
      </c>
      <c r="O36" s="21">
        <v>15</v>
      </c>
      <c r="P36" s="21">
        <f t="shared" si="0"/>
        <v>1875</v>
      </c>
      <c r="Q36" s="23">
        <f t="shared" si="1"/>
        <v>19.23076923076923</v>
      </c>
      <c r="R36" s="21"/>
      <c r="S36" s="21" t="s">
        <v>354</v>
      </c>
      <c r="T36" s="21">
        <v>12</v>
      </c>
    </row>
    <row r="37" spans="1:20" s="25" customFormat="1" ht="12.75">
      <c r="A37" s="21">
        <v>12</v>
      </c>
      <c r="B37" s="62" t="s">
        <v>817</v>
      </c>
      <c r="C37" s="21" t="s">
        <v>31</v>
      </c>
      <c r="D37" s="21" t="s">
        <v>731</v>
      </c>
      <c r="E37" s="21">
        <v>100</v>
      </c>
      <c r="F37" s="21" t="s">
        <v>772</v>
      </c>
      <c r="G37" s="21" t="s">
        <v>41</v>
      </c>
      <c r="H37" s="21" t="s">
        <v>15</v>
      </c>
      <c r="I37" s="21" t="s">
        <v>13</v>
      </c>
      <c r="J37" s="22">
        <v>30017</v>
      </c>
      <c r="K37" s="21" t="s">
        <v>12</v>
      </c>
      <c r="L37" s="39">
        <v>98</v>
      </c>
      <c r="M37" s="23"/>
      <c r="N37" s="21">
        <v>150</v>
      </c>
      <c r="O37" s="21">
        <v>5</v>
      </c>
      <c r="P37" s="21">
        <f t="shared" si="0"/>
        <v>750</v>
      </c>
      <c r="Q37" s="23">
        <f t="shared" si="1"/>
        <v>7.653061224489796</v>
      </c>
      <c r="R37" s="21"/>
      <c r="S37" s="21" t="s">
        <v>384</v>
      </c>
      <c r="T37" s="21">
        <v>12</v>
      </c>
    </row>
    <row r="38" spans="1:20" s="25" customFormat="1" ht="12.75">
      <c r="A38" s="21"/>
      <c r="B38" s="62"/>
      <c r="C38" s="21"/>
      <c r="D38" s="21"/>
      <c r="E38" s="21"/>
      <c r="F38" s="24" t="s">
        <v>521</v>
      </c>
      <c r="G38" s="24" t="s">
        <v>227</v>
      </c>
      <c r="H38" s="21"/>
      <c r="I38" s="21"/>
      <c r="J38" s="22"/>
      <c r="K38" s="21"/>
      <c r="L38" s="39"/>
      <c r="M38" s="23"/>
      <c r="N38" s="21"/>
      <c r="O38" s="21"/>
      <c r="P38" s="21"/>
      <c r="Q38" s="23"/>
      <c r="R38" s="21"/>
      <c r="S38" s="21"/>
      <c r="T38" s="21"/>
    </row>
    <row r="39" spans="1:20" s="25" customFormat="1" ht="12.75">
      <c r="A39" s="21">
        <v>12</v>
      </c>
      <c r="B39" s="62" t="s">
        <v>817</v>
      </c>
      <c r="C39" s="21" t="s">
        <v>24</v>
      </c>
      <c r="D39" s="21" t="s">
        <v>731</v>
      </c>
      <c r="E39" s="21">
        <v>75</v>
      </c>
      <c r="F39" s="21" t="s">
        <v>775</v>
      </c>
      <c r="G39" s="21" t="s">
        <v>220</v>
      </c>
      <c r="H39" s="21" t="s">
        <v>35</v>
      </c>
      <c r="I39" s="21" t="s">
        <v>13</v>
      </c>
      <c r="J39" s="22">
        <v>27630</v>
      </c>
      <c r="K39" s="21" t="s">
        <v>12</v>
      </c>
      <c r="L39" s="39">
        <v>72.6</v>
      </c>
      <c r="M39" s="23"/>
      <c r="N39" s="21">
        <v>35</v>
      </c>
      <c r="O39" s="21">
        <v>117</v>
      </c>
      <c r="P39" s="21">
        <f>O39*N39</f>
        <v>4095</v>
      </c>
      <c r="Q39" s="23">
        <f>P39/L39</f>
        <v>56.404958677685954</v>
      </c>
      <c r="R39" s="21"/>
      <c r="S39" s="21" t="s">
        <v>776</v>
      </c>
      <c r="T39" s="21">
        <v>12</v>
      </c>
    </row>
    <row r="40" spans="1:20" s="25" customFormat="1" ht="12.75">
      <c r="A40" s="21">
        <v>5</v>
      </c>
      <c r="B40" s="62" t="s">
        <v>818</v>
      </c>
      <c r="C40" s="21" t="s">
        <v>24</v>
      </c>
      <c r="D40" s="21" t="s">
        <v>731</v>
      </c>
      <c r="E40" s="21">
        <v>75</v>
      </c>
      <c r="F40" s="21" t="s">
        <v>773</v>
      </c>
      <c r="G40" s="21" t="s">
        <v>69</v>
      </c>
      <c r="H40" s="21" t="s">
        <v>69</v>
      </c>
      <c r="I40" s="21" t="s">
        <v>13</v>
      </c>
      <c r="J40" s="22">
        <v>29714</v>
      </c>
      <c r="K40" s="21" t="s">
        <v>12</v>
      </c>
      <c r="L40" s="39">
        <v>69.1</v>
      </c>
      <c r="M40" s="23"/>
      <c r="N40" s="21">
        <v>35</v>
      </c>
      <c r="O40" s="21">
        <v>22</v>
      </c>
      <c r="P40" s="21">
        <f>O40*N40</f>
        <v>770</v>
      </c>
      <c r="Q40" s="23">
        <f>P40/L40</f>
        <v>11.143270622286542</v>
      </c>
      <c r="R40" s="21"/>
      <c r="S40" s="21" t="s">
        <v>774</v>
      </c>
      <c r="T40" s="21">
        <v>5</v>
      </c>
    </row>
    <row r="41" spans="1:20" s="25" customFormat="1" ht="12.75">
      <c r="A41" s="21"/>
      <c r="B41" s="62"/>
      <c r="C41" s="21"/>
      <c r="D41" s="21"/>
      <c r="E41" s="21"/>
      <c r="F41" s="24" t="s">
        <v>521</v>
      </c>
      <c r="G41" s="24" t="s">
        <v>255</v>
      </c>
      <c r="H41" s="21"/>
      <c r="I41" s="21"/>
      <c r="J41" s="22"/>
      <c r="K41" s="21"/>
      <c r="L41" s="39"/>
      <c r="M41" s="23"/>
      <c r="N41" s="21"/>
      <c r="O41" s="21"/>
      <c r="P41" s="21"/>
      <c r="Q41" s="23"/>
      <c r="R41" s="21"/>
      <c r="S41" s="21"/>
      <c r="T41" s="21"/>
    </row>
    <row r="42" spans="1:20" s="25" customFormat="1" ht="12.75">
      <c r="A42" s="21">
        <v>12</v>
      </c>
      <c r="B42" s="62" t="s">
        <v>817</v>
      </c>
      <c r="C42" s="21" t="s">
        <v>24</v>
      </c>
      <c r="D42" s="21" t="s">
        <v>731</v>
      </c>
      <c r="E42" s="21">
        <v>125</v>
      </c>
      <c r="F42" s="21" t="s">
        <v>780</v>
      </c>
      <c r="G42" s="21" t="s">
        <v>159</v>
      </c>
      <c r="H42" s="21" t="s">
        <v>159</v>
      </c>
      <c r="I42" s="21" t="s">
        <v>159</v>
      </c>
      <c r="J42" s="22">
        <v>26574</v>
      </c>
      <c r="K42" s="21" t="s">
        <v>815</v>
      </c>
      <c r="L42" s="39">
        <v>123.15</v>
      </c>
      <c r="M42" s="23"/>
      <c r="N42" s="21">
        <v>55</v>
      </c>
      <c r="O42" s="21">
        <v>108</v>
      </c>
      <c r="P42" s="21">
        <f aca="true" t="shared" si="2" ref="P42:P56">O42*N42</f>
        <v>5940</v>
      </c>
      <c r="Q42" s="23">
        <f aca="true" t="shared" si="3" ref="Q42:Q56">P42/L42</f>
        <v>48.23386114494519</v>
      </c>
      <c r="R42" s="21"/>
      <c r="S42" s="21" t="s">
        <v>831</v>
      </c>
      <c r="T42" s="21">
        <v>12</v>
      </c>
    </row>
    <row r="43" spans="1:20" s="25" customFormat="1" ht="12.75">
      <c r="A43" s="21">
        <v>12</v>
      </c>
      <c r="B43" s="62" t="s">
        <v>817</v>
      </c>
      <c r="C43" s="21" t="s">
        <v>24</v>
      </c>
      <c r="D43" s="21" t="s">
        <v>731</v>
      </c>
      <c r="E43" s="21">
        <v>100</v>
      </c>
      <c r="F43" s="21" t="s">
        <v>461</v>
      </c>
      <c r="G43" s="21" t="s">
        <v>72</v>
      </c>
      <c r="H43" s="21" t="s">
        <v>15</v>
      </c>
      <c r="I43" s="21" t="s">
        <v>13</v>
      </c>
      <c r="J43" s="22">
        <v>21851</v>
      </c>
      <c r="K43" s="21" t="s">
        <v>816</v>
      </c>
      <c r="L43" s="39">
        <v>95</v>
      </c>
      <c r="M43" s="23"/>
      <c r="N43" s="21">
        <v>55</v>
      </c>
      <c r="O43" s="21">
        <v>94</v>
      </c>
      <c r="P43" s="21">
        <f t="shared" si="2"/>
        <v>5170</v>
      </c>
      <c r="Q43" s="23">
        <f t="shared" si="3"/>
        <v>54.421052631578945</v>
      </c>
      <c r="R43" s="21"/>
      <c r="S43" s="21" t="s">
        <v>750</v>
      </c>
      <c r="T43" s="21">
        <v>12</v>
      </c>
    </row>
    <row r="44" spans="1:20" s="25" customFormat="1" ht="12.75">
      <c r="A44" s="21">
        <v>5</v>
      </c>
      <c r="B44" s="62" t="s">
        <v>818</v>
      </c>
      <c r="C44" s="21" t="s">
        <v>24</v>
      </c>
      <c r="D44" s="21" t="s">
        <v>731</v>
      </c>
      <c r="E44" s="21">
        <v>100</v>
      </c>
      <c r="F44" s="21" t="s">
        <v>778</v>
      </c>
      <c r="G44" s="21" t="s">
        <v>20</v>
      </c>
      <c r="H44" s="21" t="s">
        <v>15</v>
      </c>
      <c r="I44" s="21" t="s">
        <v>13</v>
      </c>
      <c r="J44" s="22">
        <v>24311</v>
      </c>
      <c r="K44" s="21" t="s">
        <v>816</v>
      </c>
      <c r="L44" s="39">
        <v>100</v>
      </c>
      <c r="M44" s="23"/>
      <c r="N44" s="21">
        <v>55</v>
      </c>
      <c r="O44" s="21">
        <v>30</v>
      </c>
      <c r="P44" s="21">
        <f t="shared" si="2"/>
        <v>1650</v>
      </c>
      <c r="Q44" s="23">
        <f t="shared" si="3"/>
        <v>16.5</v>
      </c>
      <c r="R44" s="21"/>
      <c r="S44" s="21" t="s">
        <v>257</v>
      </c>
      <c r="T44" s="21">
        <v>5</v>
      </c>
    </row>
    <row r="45" spans="1:20" s="25" customFormat="1" ht="12.75">
      <c r="A45" s="21">
        <v>12</v>
      </c>
      <c r="B45" s="62" t="s">
        <v>817</v>
      </c>
      <c r="C45" s="21" t="s">
        <v>24</v>
      </c>
      <c r="D45" s="21" t="s">
        <v>731</v>
      </c>
      <c r="E45" s="21">
        <v>125</v>
      </c>
      <c r="F45" s="21" t="s">
        <v>779</v>
      </c>
      <c r="G45" s="21" t="s">
        <v>20</v>
      </c>
      <c r="H45" s="21" t="s">
        <v>15</v>
      </c>
      <c r="I45" s="21" t="s">
        <v>13</v>
      </c>
      <c r="J45" s="22">
        <v>29024</v>
      </c>
      <c r="K45" s="21" t="s">
        <v>12</v>
      </c>
      <c r="L45" s="39">
        <v>119.3</v>
      </c>
      <c r="M45" s="23"/>
      <c r="N45" s="21">
        <v>55</v>
      </c>
      <c r="O45" s="21">
        <v>102</v>
      </c>
      <c r="P45" s="21">
        <f t="shared" si="2"/>
        <v>5610</v>
      </c>
      <c r="Q45" s="23">
        <f t="shared" si="3"/>
        <v>47.02430846605197</v>
      </c>
      <c r="R45" s="21"/>
      <c r="S45" s="21"/>
      <c r="T45" s="21">
        <v>12</v>
      </c>
    </row>
    <row r="46" spans="1:20" s="25" customFormat="1" ht="12.75">
      <c r="A46" s="21">
        <v>5</v>
      </c>
      <c r="B46" s="62" t="s">
        <v>818</v>
      </c>
      <c r="C46" s="21" t="s">
        <v>24</v>
      </c>
      <c r="D46" s="21" t="s">
        <v>731</v>
      </c>
      <c r="E46" s="21">
        <v>90</v>
      </c>
      <c r="F46" s="21" t="s">
        <v>777</v>
      </c>
      <c r="G46" s="21" t="s">
        <v>220</v>
      </c>
      <c r="H46" s="21" t="s">
        <v>15</v>
      </c>
      <c r="I46" s="21" t="s">
        <v>13</v>
      </c>
      <c r="J46" s="22">
        <v>29858</v>
      </c>
      <c r="K46" s="21" t="s">
        <v>12</v>
      </c>
      <c r="L46" s="39">
        <v>89.25</v>
      </c>
      <c r="M46" s="23"/>
      <c r="N46" s="21">
        <v>55</v>
      </c>
      <c r="O46" s="21">
        <v>58</v>
      </c>
      <c r="P46" s="21">
        <f t="shared" si="2"/>
        <v>3190</v>
      </c>
      <c r="Q46" s="23">
        <f t="shared" si="3"/>
        <v>35.74229691876751</v>
      </c>
      <c r="R46" s="21"/>
      <c r="S46" s="21"/>
      <c r="T46" s="21">
        <v>5</v>
      </c>
    </row>
    <row r="47" spans="1:20" s="25" customFormat="1" ht="12.75">
      <c r="A47" s="21">
        <v>12</v>
      </c>
      <c r="B47" s="62" t="s">
        <v>817</v>
      </c>
      <c r="C47" s="21" t="s">
        <v>24</v>
      </c>
      <c r="D47" s="21" t="s">
        <v>731</v>
      </c>
      <c r="E47" s="21">
        <v>90</v>
      </c>
      <c r="F47" s="21" t="s">
        <v>784</v>
      </c>
      <c r="G47" s="21" t="s">
        <v>744</v>
      </c>
      <c r="H47" s="21" t="s">
        <v>15</v>
      </c>
      <c r="I47" s="21" t="s">
        <v>13</v>
      </c>
      <c r="J47" s="22">
        <v>31153</v>
      </c>
      <c r="K47" s="21" t="s">
        <v>12</v>
      </c>
      <c r="L47" s="39">
        <v>88.95</v>
      </c>
      <c r="M47" s="23"/>
      <c r="N47" s="21">
        <v>75</v>
      </c>
      <c r="O47" s="21">
        <v>60</v>
      </c>
      <c r="P47" s="21">
        <f t="shared" si="2"/>
        <v>4500</v>
      </c>
      <c r="Q47" s="23">
        <f t="shared" si="3"/>
        <v>50.5902192242833</v>
      </c>
      <c r="R47" s="21"/>
      <c r="S47" s="21" t="s">
        <v>747</v>
      </c>
      <c r="T47" s="21">
        <v>12</v>
      </c>
    </row>
    <row r="48" spans="1:20" s="25" customFormat="1" ht="12.75">
      <c r="A48" s="21">
        <v>5</v>
      </c>
      <c r="B48" s="62" t="s">
        <v>818</v>
      </c>
      <c r="C48" s="21" t="s">
        <v>24</v>
      </c>
      <c r="D48" s="21" t="s">
        <v>731</v>
      </c>
      <c r="E48" s="21">
        <v>75</v>
      </c>
      <c r="F48" s="21" t="s">
        <v>781</v>
      </c>
      <c r="G48" s="21" t="s">
        <v>85</v>
      </c>
      <c r="H48" s="21" t="s">
        <v>85</v>
      </c>
      <c r="I48" s="21" t="s">
        <v>13</v>
      </c>
      <c r="J48" s="22">
        <v>30971</v>
      </c>
      <c r="K48" s="21" t="s">
        <v>12</v>
      </c>
      <c r="L48" s="39">
        <v>73.8</v>
      </c>
      <c r="M48" s="23"/>
      <c r="N48" s="21">
        <v>75</v>
      </c>
      <c r="O48" s="21">
        <v>40</v>
      </c>
      <c r="P48" s="21">
        <f t="shared" si="2"/>
        <v>3000</v>
      </c>
      <c r="Q48" s="23">
        <f t="shared" si="3"/>
        <v>40.65040650406504</v>
      </c>
      <c r="R48" s="21"/>
      <c r="S48" s="21" t="s">
        <v>834</v>
      </c>
      <c r="T48" s="21">
        <v>5</v>
      </c>
    </row>
    <row r="49" spans="1:20" s="25" customFormat="1" ht="12.75">
      <c r="A49" s="21">
        <v>3</v>
      </c>
      <c r="B49" s="62" t="s">
        <v>819</v>
      </c>
      <c r="C49" s="21" t="s">
        <v>24</v>
      </c>
      <c r="D49" s="21" t="s">
        <v>731</v>
      </c>
      <c r="E49" s="21">
        <v>90</v>
      </c>
      <c r="F49" s="21" t="s">
        <v>783</v>
      </c>
      <c r="G49" s="21" t="s">
        <v>220</v>
      </c>
      <c r="H49" s="21" t="s">
        <v>15</v>
      </c>
      <c r="I49" s="21" t="s">
        <v>13</v>
      </c>
      <c r="J49" s="22">
        <v>28895</v>
      </c>
      <c r="K49" s="21" t="s">
        <v>12</v>
      </c>
      <c r="L49" s="39">
        <v>87.1</v>
      </c>
      <c r="M49" s="23"/>
      <c r="N49" s="21">
        <v>75</v>
      </c>
      <c r="O49" s="21">
        <v>39</v>
      </c>
      <c r="P49" s="21">
        <f t="shared" si="2"/>
        <v>2925</v>
      </c>
      <c r="Q49" s="23">
        <f t="shared" si="3"/>
        <v>33.582089552238806</v>
      </c>
      <c r="R49" s="21"/>
      <c r="S49" s="21" t="s">
        <v>753</v>
      </c>
      <c r="T49" s="21">
        <v>3</v>
      </c>
    </row>
    <row r="50" spans="1:20" s="25" customFormat="1" ht="12.75">
      <c r="A50" s="21">
        <v>2</v>
      </c>
      <c r="B50" s="62" t="s">
        <v>820</v>
      </c>
      <c r="C50" s="21" t="s">
        <v>24</v>
      </c>
      <c r="D50" s="21" t="s">
        <v>731</v>
      </c>
      <c r="E50" s="21">
        <v>90</v>
      </c>
      <c r="F50" s="21" t="s">
        <v>213</v>
      </c>
      <c r="G50" s="21" t="s">
        <v>46</v>
      </c>
      <c r="H50" s="21" t="s">
        <v>46</v>
      </c>
      <c r="I50" s="21" t="s">
        <v>13</v>
      </c>
      <c r="J50" s="22">
        <v>19844</v>
      </c>
      <c r="K50" s="21" t="s">
        <v>12</v>
      </c>
      <c r="L50" s="39">
        <v>87.6</v>
      </c>
      <c r="M50" s="23"/>
      <c r="N50" s="21">
        <v>75</v>
      </c>
      <c r="O50" s="21">
        <v>28</v>
      </c>
      <c r="P50" s="21">
        <f t="shared" si="2"/>
        <v>2100</v>
      </c>
      <c r="Q50" s="23">
        <f t="shared" si="3"/>
        <v>23.972602739726028</v>
      </c>
      <c r="R50" s="21"/>
      <c r="S50" s="21"/>
      <c r="T50" s="21">
        <v>2</v>
      </c>
    </row>
    <row r="51" spans="1:20" s="25" customFormat="1" ht="12.75">
      <c r="A51" s="21">
        <v>1</v>
      </c>
      <c r="B51" s="62" t="s">
        <v>821</v>
      </c>
      <c r="C51" s="21" t="s">
        <v>24</v>
      </c>
      <c r="D51" s="21" t="s">
        <v>731</v>
      </c>
      <c r="E51" s="21">
        <v>82.5</v>
      </c>
      <c r="F51" s="21" t="s">
        <v>782</v>
      </c>
      <c r="G51" s="21" t="s">
        <v>46</v>
      </c>
      <c r="H51" s="21" t="s">
        <v>46</v>
      </c>
      <c r="I51" s="21" t="s">
        <v>13</v>
      </c>
      <c r="J51" s="22">
        <v>20361</v>
      </c>
      <c r="K51" s="21" t="s">
        <v>12</v>
      </c>
      <c r="L51" s="39">
        <v>78.75</v>
      </c>
      <c r="M51" s="23"/>
      <c r="N51" s="21">
        <v>75</v>
      </c>
      <c r="O51" s="21">
        <v>20</v>
      </c>
      <c r="P51" s="21">
        <f t="shared" si="2"/>
        <v>1500</v>
      </c>
      <c r="Q51" s="23">
        <f t="shared" si="3"/>
        <v>19.047619047619047</v>
      </c>
      <c r="R51" s="21"/>
      <c r="S51" s="21"/>
      <c r="T51" s="21">
        <v>1</v>
      </c>
    </row>
    <row r="52" spans="1:20" s="25" customFormat="1" ht="12.75">
      <c r="A52" s="21">
        <v>12</v>
      </c>
      <c r="B52" s="62" t="s">
        <v>817</v>
      </c>
      <c r="C52" s="21" t="s">
        <v>24</v>
      </c>
      <c r="D52" s="21" t="s">
        <v>731</v>
      </c>
      <c r="E52" s="21">
        <v>82.5</v>
      </c>
      <c r="F52" s="21" t="s">
        <v>771</v>
      </c>
      <c r="G52" s="21" t="s">
        <v>116</v>
      </c>
      <c r="H52" s="21" t="s">
        <v>15</v>
      </c>
      <c r="I52" s="21" t="s">
        <v>13</v>
      </c>
      <c r="J52" s="22">
        <v>27030</v>
      </c>
      <c r="K52" s="21" t="s">
        <v>12</v>
      </c>
      <c r="L52" s="39">
        <v>81.95</v>
      </c>
      <c r="M52" s="23"/>
      <c r="N52" s="21">
        <v>100</v>
      </c>
      <c r="O52" s="21">
        <v>40</v>
      </c>
      <c r="P52" s="21">
        <f t="shared" si="2"/>
        <v>4000</v>
      </c>
      <c r="Q52" s="23">
        <f t="shared" si="3"/>
        <v>48.81025015253203</v>
      </c>
      <c r="R52" s="21"/>
      <c r="S52" s="21"/>
      <c r="T52" s="21">
        <v>12</v>
      </c>
    </row>
    <row r="53" spans="1:20" s="25" customFormat="1" ht="12.75">
      <c r="A53" s="21">
        <v>5</v>
      </c>
      <c r="B53" s="62" t="s">
        <v>818</v>
      </c>
      <c r="C53" s="21" t="s">
        <v>24</v>
      </c>
      <c r="D53" s="21" t="s">
        <v>731</v>
      </c>
      <c r="E53" s="21">
        <v>100</v>
      </c>
      <c r="F53" s="21" t="s">
        <v>785</v>
      </c>
      <c r="G53" s="21" t="s">
        <v>20</v>
      </c>
      <c r="H53" s="21" t="s">
        <v>73</v>
      </c>
      <c r="I53" s="21" t="s">
        <v>13</v>
      </c>
      <c r="J53" s="22">
        <v>26831</v>
      </c>
      <c r="K53" s="21" t="s">
        <v>12</v>
      </c>
      <c r="L53" s="39">
        <v>94.55</v>
      </c>
      <c r="M53" s="23"/>
      <c r="N53" s="21">
        <v>100</v>
      </c>
      <c r="O53" s="21">
        <v>27</v>
      </c>
      <c r="P53" s="21">
        <f t="shared" si="2"/>
        <v>2700</v>
      </c>
      <c r="Q53" s="23">
        <f t="shared" si="3"/>
        <v>28.556319407720782</v>
      </c>
      <c r="R53" s="21"/>
      <c r="S53" s="21" t="s">
        <v>445</v>
      </c>
      <c r="T53" s="21">
        <v>5</v>
      </c>
    </row>
    <row r="54" spans="1:20" s="25" customFormat="1" ht="12.75">
      <c r="A54" s="21">
        <v>3</v>
      </c>
      <c r="B54" s="62" t="s">
        <v>819</v>
      </c>
      <c r="C54" s="21" t="s">
        <v>24</v>
      </c>
      <c r="D54" s="21" t="s">
        <v>731</v>
      </c>
      <c r="E54" s="21">
        <v>125</v>
      </c>
      <c r="F54" s="21" t="s">
        <v>787</v>
      </c>
      <c r="G54" s="21" t="s">
        <v>20</v>
      </c>
      <c r="H54" s="21" t="s">
        <v>15</v>
      </c>
      <c r="I54" s="21" t="s">
        <v>13</v>
      </c>
      <c r="J54" s="22">
        <v>34817</v>
      </c>
      <c r="K54" s="21" t="s">
        <v>12</v>
      </c>
      <c r="L54" s="39">
        <v>119.8</v>
      </c>
      <c r="M54" s="23"/>
      <c r="N54" s="21">
        <v>100</v>
      </c>
      <c r="O54" s="21">
        <v>25</v>
      </c>
      <c r="P54" s="21">
        <f t="shared" si="2"/>
        <v>2500</v>
      </c>
      <c r="Q54" s="23">
        <f t="shared" si="3"/>
        <v>20.868113522537563</v>
      </c>
      <c r="R54" s="21"/>
      <c r="S54" s="21" t="s">
        <v>257</v>
      </c>
      <c r="T54" s="21">
        <v>3</v>
      </c>
    </row>
    <row r="55" spans="1:20" s="25" customFormat="1" ht="12.75">
      <c r="A55" s="21">
        <v>2</v>
      </c>
      <c r="B55" s="62" t="s">
        <v>820</v>
      </c>
      <c r="C55" s="21" t="s">
        <v>24</v>
      </c>
      <c r="D55" s="21" t="s">
        <v>731</v>
      </c>
      <c r="E55" s="21">
        <v>110</v>
      </c>
      <c r="F55" s="21" t="s">
        <v>786</v>
      </c>
      <c r="G55" s="21" t="s">
        <v>389</v>
      </c>
      <c r="H55" s="21" t="s">
        <v>15</v>
      </c>
      <c r="I55" s="21" t="s">
        <v>13</v>
      </c>
      <c r="J55" s="22">
        <v>25847</v>
      </c>
      <c r="K55" s="21" t="s">
        <v>12</v>
      </c>
      <c r="L55" s="39">
        <v>102.6</v>
      </c>
      <c r="M55" s="23"/>
      <c r="N55" s="21">
        <v>100</v>
      </c>
      <c r="O55" s="21">
        <v>12</v>
      </c>
      <c r="P55" s="21">
        <f t="shared" si="2"/>
        <v>1200</v>
      </c>
      <c r="Q55" s="23">
        <f t="shared" si="3"/>
        <v>11.695906432748538</v>
      </c>
      <c r="R55" s="21"/>
      <c r="S55" s="21"/>
      <c r="T55" s="21">
        <v>2</v>
      </c>
    </row>
    <row r="56" spans="1:20" s="25" customFormat="1" ht="12.75">
      <c r="A56" s="21">
        <v>12</v>
      </c>
      <c r="B56" s="62" t="s">
        <v>817</v>
      </c>
      <c r="C56" s="21" t="s">
        <v>24</v>
      </c>
      <c r="D56" s="21" t="s">
        <v>731</v>
      </c>
      <c r="E56" s="21">
        <v>82.5</v>
      </c>
      <c r="F56" s="21" t="s">
        <v>771</v>
      </c>
      <c r="G56" s="21" t="s">
        <v>116</v>
      </c>
      <c r="H56" s="21" t="s">
        <v>15</v>
      </c>
      <c r="I56" s="21" t="s">
        <v>13</v>
      </c>
      <c r="J56" s="22">
        <v>27030</v>
      </c>
      <c r="K56" s="21" t="s">
        <v>12</v>
      </c>
      <c r="L56" s="39">
        <v>81.95</v>
      </c>
      <c r="M56" s="23"/>
      <c r="N56" s="21">
        <v>125</v>
      </c>
      <c r="O56" s="21">
        <v>20</v>
      </c>
      <c r="P56" s="21">
        <f t="shared" si="2"/>
        <v>2500</v>
      </c>
      <c r="Q56" s="23">
        <f t="shared" si="3"/>
        <v>30.50640634533252</v>
      </c>
      <c r="R56" s="21"/>
      <c r="S56" s="21"/>
      <c r="T56" s="21">
        <v>12</v>
      </c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Q3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4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="85" zoomScaleNormal="85" zoomScalePageLayoutView="0" workbookViewId="0" topLeftCell="A1">
      <selection activeCell="S7" sqref="S7:T30"/>
    </sheetView>
  </sheetViews>
  <sheetFormatPr defaultColWidth="9.125" defaultRowHeight="12.75"/>
  <cols>
    <col min="1" max="1" width="4.875" style="1" bestFit="1" customWidth="1"/>
    <col min="2" max="2" width="6.00390625" style="58" bestFit="1" customWidth="1"/>
    <col min="3" max="3" width="6.875" style="1" customWidth="1"/>
    <col min="4" max="4" width="8.875" style="1" customWidth="1"/>
    <col min="5" max="5" width="5.125" style="1" bestFit="1" customWidth="1"/>
    <col min="6" max="6" width="22.125" style="1" bestFit="1" customWidth="1"/>
    <col min="7" max="7" width="23.875" style="1" bestFit="1" customWidth="1"/>
    <col min="8" max="8" width="21.875" style="1" bestFit="1" customWidth="1"/>
    <col min="9" max="9" width="12.625" style="1" bestFit="1" customWidth="1"/>
    <col min="10" max="10" width="13.00390625" style="1" customWidth="1"/>
    <col min="11" max="11" width="16.125" style="1" customWidth="1"/>
    <col min="12" max="12" width="6.625" style="63" bestFit="1" customWidth="1"/>
    <col min="13" max="13" width="6.625" style="8" bestFit="1" customWidth="1"/>
    <col min="14" max="15" width="6.00390625" style="1" bestFit="1" customWidth="1"/>
    <col min="16" max="16" width="7.875" style="1" bestFit="1" customWidth="1"/>
    <col min="17" max="17" width="9.625" style="8" bestFit="1" customWidth="1"/>
    <col min="18" max="18" width="11.00390625" style="1" customWidth="1"/>
    <col min="19" max="19" width="18.25390625" style="1" bestFit="1" customWidth="1"/>
    <col min="20" max="20" width="4.875" style="1" bestFit="1" customWidth="1"/>
    <col min="21" max="16384" width="9.125" style="1" customWidth="1"/>
  </cols>
  <sheetData>
    <row r="1" spans="3:16" ht="20.25">
      <c r="C1" s="9" t="s">
        <v>378</v>
      </c>
      <c r="F1" s="12"/>
      <c r="G1" s="2"/>
      <c r="H1" s="2"/>
      <c r="I1" s="2"/>
      <c r="J1" s="4"/>
      <c r="L1" s="59"/>
      <c r="M1" s="7"/>
      <c r="N1" s="2"/>
      <c r="O1" s="2"/>
      <c r="P1" s="13"/>
    </row>
    <row r="2" spans="2:17" s="14" customFormat="1" ht="21" thickBot="1">
      <c r="B2" s="60"/>
      <c r="C2" s="9" t="s">
        <v>788</v>
      </c>
      <c r="F2" s="15"/>
      <c r="G2" s="2"/>
      <c r="H2" s="15"/>
      <c r="I2" s="2"/>
      <c r="J2" s="15"/>
      <c r="K2" s="15"/>
      <c r="L2" s="61"/>
      <c r="M2" s="17"/>
      <c r="N2" s="15"/>
      <c r="O2" s="15"/>
      <c r="P2" s="18"/>
      <c r="Q2" s="19"/>
    </row>
    <row r="3" spans="1:20" ht="12.75" customHeight="1">
      <c r="A3" s="92" t="s">
        <v>11</v>
      </c>
      <c r="B3" s="106" t="s">
        <v>7</v>
      </c>
      <c r="C3" s="99" t="s">
        <v>16</v>
      </c>
      <c r="D3" s="99" t="s">
        <v>17</v>
      </c>
      <c r="E3" s="99" t="s">
        <v>2</v>
      </c>
      <c r="F3" s="99" t="s">
        <v>3</v>
      </c>
      <c r="G3" s="99" t="s">
        <v>14</v>
      </c>
      <c r="H3" s="99" t="s">
        <v>9</v>
      </c>
      <c r="I3" s="99" t="s">
        <v>10</v>
      </c>
      <c r="J3" s="99" t="s">
        <v>6</v>
      </c>
      <c r="K3" s="99" t="s">
        <v>4</v>
      </c>
      <c r="L3" s="103" t="s">
        <v>1</v>
      </c>
      <c r="M3" s="94" t="s">
        <v>726</v>
      </c>
      <c r="N3" s="96" t="s">
        <v>789</v>
      </c>
      <c r="O3" s="96"/>
      <c r="P3" s="96"/>
      <c r="Q3" s="96"/>
      <c r="R3" s="90" t="s">
        <v>8</v>
      </c>
      <c r="S3" s="90" t="s">
        <v>19</v>
      </c>
      <c r="T3" s="92" t="s">
        <v>11</v>
      </c>
    </row>
    <row r="4" spans="1:20" s="6" customFormat="1" ht="12" thickBot="1">
      <c r="A4" s="93"/>
      <c r="B4" s="107"/>
      <c r="C4" s="100"/>
      <c r="D4" s="100"/>
      <c r="E4" s="100"/>
      <c r="F4" s="100"/>
      <c r="G4" s="100"/>
      <c r="H4" s="100"/>
      <c r="I4" s="100"/>
      <c r="J4" s="100"/>
      <c r="K4" s="100"/>
      <c r="L4" s="104"/>
      <c r="M4" s="95"/>
      <c r="N4" s="10" t="s">
        <v>727</v>
      </c>
      <c r="O4" s="10" t="s">
        <v>728</v>
      </c>
      <c r="P4" s="10" t="s">
        <v>729</v>
      </c>
      <c r="Q4" s="11" t="s">
        <v>730</v>
      </c>
      <c r="R4" s="91"/>
      <c r="S4" s="91"/>
      <c r="T4" s="93"/>
    </row>
    <row r="5" spans="1:20" s="25" customFormat="1" ht="12.75">
      <c r="A5" s="21"/>
      <c r="B5" s="62"/>
      <c r="C5" s="21"/>
      <c r="D5" s="21"/>
      <c r="E5" s="21"/>
      <c r="F5" s="24" t="s">
        <v>830</v>
      </c>
      <c r="G5" s="24"/>
      <c r="H5" s="21"/>
      <c r="I5" s="21"/>
      <c r="J5" s="22"/>
      <c r="K5" s="21"/>
      <c r="L5" s="39"/>
      <c r="M5" s="23"/>
      <c r="N5" s="21"/>
      <c r="O5" s="21"/>
      <c r="P5" s="21"/>
      <c r="Q5" s="23"/>
      <c r="R5" s="21"/>
      <c r="S5" s="21"/>
      <c r="T5" s="21"/>
    </row>
    <row r="6" spans="1:20" s="25" customFormat="1" ht="12.75">
      <c r="A6" s="21"/>
      <c r="B6" s="62"/>
      <c r="C6" s="21"/>
      <c r="D6" s="21"/>
      <c r="E6" s="21"/>
      <c r="F6" s="24" t="s">
        <v>225</v>
      </c>
      <c r="G6" s="24" t="s">
        <v>227</v>
      </c>
      <c r="H6" s="21"/>
      <c r="I6" s="21"/>
      <c r="J6" s="22"/>
      <c r="K6" s="21"/>
      <c r="L6" s="39"/>
      <c r="M6" s="23"/>
      <c r="N6" s="21"/>
      <c r="O6" s="21"/>
      <c r="P6" s="21"/>
      <c r="Q6" s="23"/>
      <c r="R6" s="21"/>
      <c r="S6" s="21"/>
      <c r="T6" s="21"/>
    </row>
    <row r="7" spans="1:20" s="25" customFormat="1" ht="12.75">
      <c r="A7" s="21">
        <v>12</v>
      </c>
      <c r="B7" s="62" t="s">
        <v>817</v>
      </c>
      <c r="C7" s="21" t="s">
        <v>31</v>
      </c>
      <c r="D7" s="21" t="s">
        <v>790</v>
      </c>
      <c r="E7" s="21">
        <v>48</v>
      </c>
      <c r="F7" s="21" t="s">
        <v>791</v>
      </c>
      <c r="G7" s="21" t="s">
        <v>46</v>
      </c>
      <c r="H7" s="21" t="s">
        <v>46</v>
      </c>
      <c r="I7" s="21" t="s">
        <v>13</v>
      </c>
      <c r="J7" s="22">
        <v>29457</v>
      </c>
      <c r="K7" s="21" t="s">
        <v>12</v>
      </c>
      <c r="L7" s="39">
        <v>47.62</v>
      </c>
      <c r="M7" s="23"/>
      <c r="N7" s="21">
        <v>55</v>
      </c>
      <c r="O7" s="21">
        <v>101</v>
      </c>
      <c r="P7" s="21">
        <f>O7*N7</f>
        <v>5555</v>
      </c>
      <c r="Q7" s="23">
        <f>P7/L7</f>
        <v>116.65266694666107</v>
      </c>
      <c r="R7" s="21"/>
      <c r="S7" s="21"/>
      <c r="T7" s="21">
        <v>12</v>
      </c>
    </row>
    <row r="8" spans="1:20" s="25" customFormat="1" ht="12.75">
      <c r="A8" s="21"/>
      <c r="B8" s="62"/>
      <c r="C8" s="21"/>
      <c r="D8" s="21"/>
      <c r="E8" s="21"/>
      <c r="F8" s="24" t="s">
        <v>225</v>
      </c>
      <c r="G8" s="24" t="s">
        <v>255</v>
      </c>
      <c r="H8" s="21"/>
      <c r="I8" s="21"/>
      <c r="J8" s="22"/>
      <c r="K8" s="21"/>
      <c r="L8" s="39"/>
      <c r="M8" s="23"/>
      <c r="N8" s="21"/>
      <c r="O8" s="21"/>
      <c r="P8" s="21"/>
      <c r="Q8" s="23"/>
      <c r="R8" s="21"/>
      <c r="S8" s="21"/>
      <c r="T8" s="21"/>
    </row>
    <row r="9" spans="1:20" s="25" customFormat="1" ht="12.75">
      <c r="A9" s="21">
        <v>12</v>
      </c>
      <c r="B9" s="62" t="s">
        <v>817</v>
      </c>
      <c r="C9" s="21" t="s">
        <v>31</v>
      </c>
      <c r="D9" s="21" t="s">
        <v>790</v>
      </c>
      <c r="E9" s="21">
        <v>82.5</v>
      </c>
      <c r="F9" s="21" t="s">
        <v>794</v>
      </c>
      <c r="G9" s="21" t="s">
        <v>85</v>
      </c>
      <c r="H9" s="21" t="s">
        <v>85</v>
      </c>
      <c r="I9" s="21" t="s">
        <v>13</v>
      </c>
      <c r="J9" s="22">
        <v>31962</v>
      </c>
      <c r="K9" s="21" t="s">
        <v>12</v>
      </c>
      <c r="L9" s="39">
        <v>76.7</v>
      </c>
      <c r="M9" s="23"/>
      <c r="N9" s="21">
        <v>100</v>
      </c>
      <c r="O9" s="21">
        <v>51</v>
      </c>
      <c r="P9" s="21">
        <f aca="true" t="shared" si="0" ref="P9:P15">O9*N9</f>
        <v>5100</v>
      </c>
      <c r="Q9" s="23">
        <f aca="true" t="shared" si="1" ref="Q9:Q15">P9/L9</f>
        <v>66.4928292046936</v>
      </c>
      <c r="R9" s="21"/>
      <c r="S9" s="21" t="s">
        <v>834</v>
      </c>
      <c r="T9" s="21">
        <v>12</v>
      </c>
    </row>
    <row r="10" spans="1:20" s="25" customFormat="1" ht="12.75">
      <c r="A10" s="21">
        <v>5</v>
      </c>
      <c r="B10" s="62" t="s">
        <v>818</v>
      </c>
      <c r="C10" s="21" t="s">
        <v>31</v>
      </c>
      <c r="D10" s="21" t="s">
        <v>790</v>
      </c>
      <c r="E10" s="21">
        <v>75</v>
      </c>
      <c r="F10" s="21" t="s">
        <v>793</v>
      </c>
      <c r="G10" s="21" t="s">
        <v>835</v>
      </c>
      <c r="H10" s="21" t="s">
        <v>15</v>
      </c>
      <c r="I10" s="21" t="s">
        <v>13</v>
      </c>
      <c r="J10" s="22">
        <v>32896</v>
      </c>
      <c r="K10" s="21" t="s">
        <v>12</v>
      </c>
      <c r="L10" s="39">
        <v>73.85</v>
      </c>
      <c r="M10" s="23"/>
      <c r="N10" s="21">
        <v>100</v>
      </c>
      <c r="O10" s="21">
        <v>41</v>
      </c>
      <c r="P10" s="21">
        <f t="shared" si="0"/>
        <v>4100</v>
      </c>
      <c r="Q10" s="23">
        <f t="shared" si="1"/>
        <v>55.51794177386595</v>
      </c>
      <c r="R10" s="21"/>
      <c r="S10" s="21"/>
      <c r="T10" s="21">
        <v>5</v>
      </c>
    </row>
    <row r="11" spans="1:20" s="25" customFormat="1" ht="12.75">
      <c r="A11" s="21">
        <v>3</v>
      </c>
      <c r="B11" s="62" t="s">
        <v>819</v>
      </c>
      <c r="C11" s="21" t="s">
        <v>31</v>
      </c>
      <c r="D11" s="21" t="s">
        <v>790</v>
      </c>
      <c r="E11" s="21">
        <v>90</v>
      </c>
      <c r="F11" s="21" t="s">
        <v>799</v>
      </c>
      <c r="G11" s="21" t="s">
        <v>41</v>
      </c>
      <c r="H11" s="21" t="s">
        <v>15</v>
      </c>
      <c r="I11" s="21" t="s">
        <v>13</v>
      </c>
      <c r="J11" s="22">
        <v>26513</v>
      </c>
      <c r="K11" s="21" t="s">
        <v>12</v>
      </c>
      <c r="L11" s="39">
        <v>89.4</v>
      </c>
      <c r="M11" s="23"/>
      <c r="N11" s="21">
        <v>100</v>
      </c>
      <c r="O11" s="21">
        <v>16</v>
      </c>
      <c r="P11" s="21">
        <f t="shared" si="0"/>
        <v>1600</v>
      </c>
      <c r="Q11" s="23">
        <f t="shared" si="1"/>
        <v>17.89709172259508</v>
      </c>
      <c r="R11" s="21"/>
      <c r="S11" s="21" t="s">
        <v>800</v>
      </c>
      <c r="T11" s="21">
        <v>3</v>
      </c>
    </row>
    <row r="12" spans="1:20" s="25" customFormat="1" ht="12.75">
      <c r="A12" s="21">
        <v>12</v>
      </c>
      <c r="B12" s="62" t="s">
        <v>817</v>
      </c>
      <c r="C12" s="21" t="s">
        <v>31</v>
      </c>
      <c r="D12" s="21" t="s">
        <v>790</v>
      </c>
      <c r="E12" s="21">
        <v>125</v>
      </c>
      <c r="F12" s="21" t="s">
        <v>806</v>
      </c>
      <c r="G12" s="21" t="s">
        <v>20</v>
      </c>
      <c r="H12" s="21" t="s">
        <v>15</v>
      </c>
      <c r="I12" s="21" t="s">
        <v>13</v>
      </c>
      <c r="J12" s="22">
        <v>30102</v>
      </c>
      <c r="K12" s="21" t="s">
        <v>12</v>
      </c>
      <c r="L12" s="39">
        <v>122.1</v>
      </c>
      <c r="M12" s="23"/>
      <c r="N12" s="21">
        <v>150</v>
      </c>
      <c r="O12" s="21">
        <v>30</v>
      </c>
      <c r="P12" s="21">
        <f t="shared" si="0"/>
        <v>4500</v>
      </c>
      <c r="Q12" s="23">
        <f t="shared" si="1"/>
        <v>36.85503685503686</v>
      </c>
      <c r="R12" s="21"/>
      <c r="S12" s="21"/>
      <c r="T12" s="21">
        <v>12</v>
      </c>
    </row>
    <row r="13" spans="1:20" s="25" customFormat="1" ht="12.75">
      <c r="A13" s="21">
        <v>12</v>
      </c>
      <c r="B13" s="62" t="s">
        <v>817</v>
      </c>
      <c r="C13" s="21" t="s">
        <v>31</v>
      </c>
      <c r="D13" s="21" t="s">
        <v>790</v>
      </c>
      <c r="E13" s="21">
        <v>100</v>
      </c>
      <c r="F13" s="21" t="s">
        <v>809</v>
      </c>
      <c r="G13" s="21" t="s">
        <v>85</v>
      </c>
      <c r="H13" s="21" t="s">
        <v>85</v>
      </c>
      <c r="I13" s="21" t="s">
        <v>13</v>
      </c>
      <c r="J13" s="64">
        <v>32591</v>
      </c>
      <c r="K13" s="21" t="s">
        <v>12</v>
      </c>
      <c r="L13" s="39">
        <v>99.9</v>
      </c>
      <c r="M13" s="23"/>
      <c r="N13" s="21">
        <v>200</v>
      </c>
      <c r="O13" s="21">
        <v>16</v>
      </c>
      <c r="P13" s="21">
        <f t="shared" si="0"/>
        <v>3200</v>
      </c>
      <c r="Q13" s="23">
        <f t="shared" si="1"/>
        <v>32.03203203203203</v>
      </c>
      <c r="R13" s="21"/>
      <c r="S13" s="21" t="s">
        <v>810</v>
      </c>
      <c r="T13" s="21">
        <v>12</v>
      </c>
    </row>
    <row r="14" spans="1:20" s="25" customFormat="1" ht="12.75">
      <c r="A14" s="21">
        <v>5</v>
      </c>
      <c r="B14" s="62" t="s">
        <v>818</v>
      </c>
      <c r="C14" s="21" t="s">
        <v>31</v>
      </c>
      <c r="D14" s="21" t="s">
        <v>790</v>
      </c>
      <c r="E14" s="21">
        <v>110</v>
      </c>
      <c r="F14" s="21" t="s">
        <v>205</v>
      </c>
      <c r="G14" s="21" t="s">
        <v>46</v>
      </c>
      <c r="H14" s="21" t="s">
        <v>46</v>
      </c>
      <c r="I14" s="21" t="s">
        <v>13</v>
      </c>
      <c r="J14" s="22">
        <v>35168</v>
      </c>
      <c r="K14" s="21" t="s">
        <v>12</v>
      </c>
      <c r="L14" s="39">
        <v>109</v>
      </c>
      <c r="M14" s="23"/>
      <c r="N14" s="21">
        <v>200</v>
      </c>
      <c r="O14" s="21">
        <v>11</v>
      </c>
      <c r="P14" s="21">
        <f t="shared" si="0"/>
        <v>2200</v>
      </c>
      <c r="Q14" s="23">
        <f t="shared" si="1"/>
        <v>20.18348623853211</v>
      </c>
      <c r="R14" s="21"/>
      <c r="S14" s="21" t="s">
        <v>832</v>
      </c>
      <c r="T14" s="21">
        <v>5</v>
      </c>
    </row>
    <row r="15" spans="1:20" s="25" customFormat="1" ht="12.75">
      <c r="A15" s="21">
        <v>3</v>
      </c>
      <c r="B15" s="62" t="s">
        <v>819</v>
      </c>
      <c r="C15" s="21" t="s">
        <v>31</v>
      </c>
      <c r="D15" s="21" t="s">
        <v>790</v>
      </c>
      <c r="E15" s="21">
        <v>82.5</v>
      </c>
      <c r="F15" s="21" t="s">
        <v>807</v>
      </c>
      <c r="G15" s="21" t="s">
        <v>69</v>
      </c>
      <c r="H15" s="21" t="s">
        <v>69</v>
      </c>
      <c r="I15" s="21" t="s">
        <v>13</v>
      </c>
      <c r="J15" s="22">
        <v>35226</v>
      </c>
      <c r="K15" s="21" t="s">
        <v>12</v>
      </c>
      <c r="L15" s="39">
        <v>78.7</v>
      </c>
      <c r="M15" s="23"/>
      <c r="N15" s="21">
        <v>200</v>
      </c>
      <c r="O15" s="21">
        <v>1</v>
      </c>
      <c r="P15" s="21">
        <f t="shared" si="0"/>
        <v>200</v>
      </c>
      <c r="Q15" s="23">
        <f t="shared" si="1"/>
        <v>2.5412960609911055</v>
      </c>
      <c r="R15" s="21"/>
      <c r="S15" s="21" t="s">
        <v>833</v>
      </c>
      <c r="T15" s="21">
        <v>3</v>
      </c>
    </row>
    <row r="16" spans="1:20" s="25" customFormat="1" ht="12.75">
      <c r="A16" s="21"/>
      <c r="B16" s="62"/>
      <c r="C16" s="21"/>
      <c r="D16" s="21"/>
      <c r="E16" s="21"/>
      <c r="F16" s="24" t="s">
        <v>521</v>
      </c>
      <c r="G16" s="24" t="s">
        <v>227</v>
      </c>
      <c r="H16" s="21"/>
      <c r="I16" s="21"/>
      <c r="J16" s="22"/>
      <c r="K16" s="21"/>
      <c r="L16" s="39"/>
      <c r="M16" s="23"/>
      <c r="N16" s="21"/>
      <c r="O16" s="21"/>
      <c r="P16" s="21"/>
      <c r="Q16" s="23"/>
      <c r="R16" s="21"/>
      <c r="S16" s="21"/>
      <c r="T16" s="21"/>
    </row>
    <row r="17" spans="1:20" s="25" customFormat="1" ht="12.75">
      <c r="A17" s="21">
        <v>12</v>
      </c>
      <c r="B17" s="62" t="s">
        <v>817</v>
      </c>
      <c r="C17" s="21" t="s">
        <v>24</v>
      </c>
      <c r="D17" s="21" t="s">
        <v>790</v>
      </c>
      <c r="E17" s="21">
        <v>75</v>
      </c>
      <c r="F17" s="21" t="s">
        <v>792</v>
      </c>
      <c r="G17" s="21" t="s">
        <v>68</v>
      </c>
      <c r="H17" s="21" t="s">
        <v>68</v>
      </c>
      <c r="I17" s="21" t="s">
        <v>13</v>
      </c>
      <c r="J17" s="22">
        <v>28002</v>
      </c>
      <c r="K17" s="21" t="s">
        <v>12</v>
      </c>
      <c r="L17" s="39">
        <v>70.95</v>
      </c>
      <c r="M17" s="23"/>
      <c r="N17" s="21">
        <v>55</v>
      </c>
      <c r="O17" s="21">
        <v>40</v>
      </c>
      <c r="P17" s="21">
        <f>O17*N17</f>
        <v>2200</v>
      </c>
      <c r="Q17" s="23">
        <f>P17/L17</f>
        <v>31.007751937984494</v>
      </c>
      <c r="R17" s="21"/>
      <c r="S17" s="21"/>
      <c r="T17" s="21">
        <v>12</v>
      </c>
    </row>
    <row r="18" spans="1:20" s="25" customFormat="1" ht="12.75">
      <c r="A18" s="21"/>
      <c r="B18" s="62"/>
      <c r="C18" s="21"/>
      <c r="D18" s="21"/>
      <c r="E18" s="21"/>
      <c r="F18" s="24" t="s">
        <v>521</v>
      </c>
      <c r="G18" s="24" t="s">
        <v>255</v>
      </c>
      <c r="H18" s="21"/>
      <c r="I18" s="21"/>
      <c r="J18" s="22"/>
      <c r="K18" s="21"/>
      <c r="L18" s="39"/>
      <c r="M18" s="23"/>
      <c r="N18" s="21"/>
      <c r="O18" s="21"/>
      <c r="P18" s="21"/>
      <c r="Q18" s="23"/>
      <c r="R18" s="21"/>
      <c r="S18" s="21"/>
      <c r="T18" s="21"/>
    </row>
    <row r="19" spans="1:20" s="25" customFormat="1" ht="12.75">
      <c r="A19" s="21">
        <v>12</v>
      </c>
      <c r="B19" s="62" t="s">
        <v>817</v>
      </c>
      <c r="C19" s="21" t="s">
        <v>24</v>
      </c>
      <c r="D19" s="21" t="s">
        <v>790</v>
      </c>
      <c r="E19" s="21">
        <v>125</v>
      </c>
      <c r="F19" s="21" t="s">
        <v>780</v>
      </c>
      <c r="G19" s="21" t="s">
        <v>159</v>
      </c>
      <c r="H19" s="21" t="s">
        <v>159</v>
      </c>
      <c r="I19" s="21" t="s">
        <v>159</v>
      </c>
      <c r="J19" s="22">
        <v>26574</v>
      </c>
      <c r="K19" s="21" t="s">
        <v>12</v>
      </c>
      <c r="L19" s="39">
        <v>123.15</v>
      </c>
      <c r="M19" s="23"/>
      <c r="N19" s="21">
        <v>100</v>
      </c>
      <c r="O19" s="21">
        <v>92</v>
      </c>
      <c r="P19" s="21">
        <f aca="true" t="shared" si="2" ref="P19:P27">O19*N19</f>
        <v>9200</v>
      </c>
      <c r="Q19" s="23">
        <f aca="true" t="shared" si="3" ref="Q19:Q27">P19/L19</f>
        <v>74.70564352415752</v>
      </c>
      <c r="R19" s="21"/>
      <c r="S19" s="21" t="s">
        <v>831</v>
      </c>
      <c r="T19" s="21">
        <v>12</v>
      </c>
    </row>
    <row r="20" spans="1:20" s="25" customFormat="1" ht="12.75">
      <c r="A20" s="21">
        <v>5</v>
      </c>
      <c r="B20" s="62" t="s">
        <v>818</v>
      </c>
      <c r="C20" s="21" t="s">
        <v>24</v>
      </c>
      <c r="D20" s="21" t="s">
        <v>790</v>
      </c>
      <c r="E20" s="21">
        <v>90</v>
      </c>
      <c r="F20" s="21" t="s">
        <v>798</v>
      </c>
      <c r="G20" s="21" t="s">
        <v>220</v>
      </c>
      <c r="H20" s="21" t="s">
        <v>15</v>
      </c>
      <c r="I20" s="21" t="s">
        <v>13</v>
      </c>
      <c r="J20" s="22">
        <v>28759</v>
      </c>
      <c r="K20" s="21" t="s">
        <v>12</v>
      </c>
      <c r="L20" s="39">
        <v>84.4</v>
      </c>
      <c r="M20" s="23"/>
      <c r="N20" s="21">
        <v>100</v>
      </c>
      <c r="O20" s="21">
        <v>43</v>
      </c>
      <c r="P20" s="21">
        <f t="shared" si="2"/>
        <v>4300</v>
      </c>
      <c r="Q20" s="23">
        <f t="shared" si="3"/>
        <v>50.947867298578196</v>
      </c>
      <c r="R20" s="21"/>
      <c r="S20" s="21" t="s">
        <v>253</v>
      </c>
      <c r="T20" s="21">
        <v>5</v>
      </c>
    </row>
    <row r="21" spans="1:20" s="25" customFormat="1" ht="12.75">
      <c r="A21" s="21">
        <v>3</v>
      </c>
      <c r="B21" s="62" t="s">
        <v>819</v>
      </c>
      <c r="C21" s="21" t="s">
        <v>24</v>
      </c>
      <c r="D21" s="21" t="s">
        <v>790</v>
      </c>
      <c r="E21" s="21">
        <v>100</v>
      </c>
      <c r="F21" s="21" t="s">
        <v>801</v>
      </c>
      <c r="G21" s="21" t="s">
        <v>20</v>
      </c>
      <c r="H21" s="21" t="s">
        <v>15</v>
      </c>
      <c r="I21" s="21" t="s">
        <v>13</v>
      </c>
      <c r="J21" s="22">
        <v>26407</v>
      </c>
      <c r="K21" s="21" t="s">
        <v>12</v>
      </c>
      <c r="L21" s="39">
        <v>91.05</v>
      </c>
      <c r="M21" s="23"/>
      <c r="N21" s="21">
        <v>100</v>
      </c>
      <c r="O21" s="21">
        <v>44</v>
      </c>
      <c r="P21" s="21">
        <f t="shared" si="2"/>
        <v>4400</v>
      </c>
      <c r="Q21" s="23">
        <f t="shared" si="3"/>
        <v>48.325096101043385</v>
      </c>
      <c r="R21" s="21"/>
      <c r="S21" s="21"/>
      <c r="T21" s="21">
        <v>3</v>
      </c>
    </row>
    <row r="22" spans="1:20" s="25" customFormat="1" ht="12.75">
      <c r="A22" s="21">
        <v>2</v>
      </c>
      <c r="B22" s="62" t="s">
        <v>820</v>
      </c>
      <c r="C22" s="21" t="s">
        <v>24</v>
      </c>
      <c r="D22" s="21" t="s">
        <v>790</v>
      </c>
      <c r="E22" s="21">
        <v>82.5</v>
      </c>
      <c r="F22" s="21" t="s">
        <v>795</v>
      </c>
      <c r="G22" s="21" t="s">
        <v>796</v>
      </c>
      <c r="H22" s="21" t="s">
        <v>796</v>
      </c>
      <c r="I22" s="21" t="s">
        <v>13</v>
      </c>
      <c r="J22" s="22">
        <v>36276</v>
      </c>
      <c r="K22" s="21" t="s">
        <v>12</v>
      </c>
      <c r="L22" s="39">
        <v>81.1</v>
      </c>
      <c r="M22" s="23"/>
      <c r="N22" s="21">
        <v>100</v>
      </c>
      <c r="O22" s="21">
        <v>23</v>
      </c>
      <c r="P22" s="21">
        <f t="shared" si="2"/>
        <v>2300</v>
      </c>
      <c r="Q22" s="23">
        <f t="shared" si="3"/>
        <v>28.36004932182491</v>
      </c>
      <c r="R22" s="21"/>
      <c r="S22" s="21" t="s">
        <v>797</v>
      </c>
      <c r="T22" s="21">
        <v>2</v>
      </c>
    </row>
    <row r="23" spans="1:20" s="25" customFormat="1" ht="12.75">
      <c r="A23" s="21">
        <v>12</v>
      </c>
      <c r="B23" s="62" t="s">
        <v>817</v>
      </c>
      <c r="C23" s="21" t="s">
        <v>24</v>
      </c>
      <c r="D23" s="21" t="s">
        <v>790</v>
      </c>
      <c r="E23" s="21">
        <v>90</v>
      </c>
      <c r="F23" s="21" t="s">
        <v>803</v>
      </c>
      <c r="G23" s="21" t="s">
        <v>41</v>
      </c>
      <c r="H23" s="21" t="s">
        <v>15</v>
      </c>
      <c r="I23" s="21" t="s">
        <v>13</v>
      </c>
      <c r="J23" s="22">
        <v>24782</v>
      </c>
      <c r="K23" s="21" t="s">
        <v>12</v>
      </c>
      <c r="L23" s="39">
        <v>85.15</v>
      </c>
      <c r="M23" s="23"/>
      <c r="N23" s="21">
        <v>150</v>
      </c>
      <c r="O23" s="21">
        <v>28</v>
      </c>
      <c r="P23" s="21">
        <f t="shared" si="2"/>
        <v>4200</v>
      </c>
      <c r="Q23" s="23">
        <f t="shared" si="3"/>
        <v>49.32472108044627</v>
      </c>
      <c r="R23" s="21"/>
      <c r="S23" s="21" t="s">
        <v>800</v>
      </c>
      <c r="T23" s="21">
        <v>12</v>
      </c>
    </row>
    <row r="24" spans="1:20" s="25" customFormat="1" ht="12.75">
      <c r="A24" s="21">
        <v>5</v>
      </c>
      <c r="B24" s="62" t="s">
        <v>818</v>
      </c>
      <c r="C24" s="21" t="s">
        <v>24</v>
      </c>
      <c r="D24" s="21" t="s">
        <v>790</v>
      </c>
      <c r="E24" s="21">
        <v>90</v>
      </c>
      <c r="F24" s="21" t="s">
        <v>804</v>
      </c>
      <c r="G24" s="21" t="s">
        <v>20</v>
      </c>
      <c r="H24" s="21" t="s">
        <v>15</v>
      </c>
      <c r="I24" s="21" t="s">
        <v>13</v>
      </c>
      <c r="J24" s="22">
        <v>28333</v>
      </c>
      <c r="K24" s="21" t="s">
        <v>12</v>
      </c>
      <c r="L24" s="39">
        <v>87.8</v>
      </c>
      <c r="M24" s="23"/>
      <c r="N24" s="21">
        <v>150</v>
      </c>
      <c r="O24" s="21">
        <v>24</v>
      </c>
      <c r="P24" s="21">
        <f t="shared" si="2"/>
        <v>3600</v>
      </c>
      <c r="Q24" s="23">
        <f t="shared" si="3"/>
        <v>41.00227790432802</v>
      </c>
      <c r="R24" s="21"/>
      <c r="S24" s="21" t="s">
        <v>805</v>
      </c>
      <c r="T24" s="21">
        <v>5</v>
      </c>
    </row>
    <row r="25" spans="1:20" s="25" customFormat="1" ht="12.75">
      <c r="A25" s="21">
        <v>12</v>
      </c>
      <c r="B25" s="62" t="s">
        <v>817</v>
      </c>
      <c r="C25" s="21" t="s">
        <v>24</v>
      </c>
      <c r="D25" s="21" t="s">
        <v>790</v>
      </c>
      <c r="E25" s="21">
        <v>82.5</v>
      </c>
      <c r="F25" s="21" t="s">
        <v>808</v>
      </c>
      <c r="G25" s="21" t="s">
        <v>41</v>
      </c>
      <c r="H25" s="21" t="s">
        <v>15</v>
      </c>
      <c r="I25" s="21" t="s">
        <v>13</v>
      </c>
      <c r="J25" s="22">
        <v>28710</v>
      </c>
      <c r="K25" s="21" t="s">
        <v>12</v>
      </c>
      <c r="L25" s="39">
        <v>80.3</v>
      </c>
      <c r="M25" s="23"/>
      <c r="N25" s="21">
        <v>200</v>
      </c>
      <c r="O25" s="21">
        <v>23</v>
      </c>
      <c r="P25" s="21">
        <f t="shared" si="2"/>
        <v>4600</v>
      </c>
      <c r="Q25" s="23">
        <f t="shared" si="3"/>
        <v>57.28518057285181</v>
      </c>
      <c r="R25" s="21"/>
      <c r="S25" s="21" t="s">
        <v>805</v>
      </c>
      <c r="T25" s="21">
        <v>12</v>
      </c>
    </row>
    <row r="26" spans="1:20" s="25" customFormat="1" ht="12.75">
      <c r="A26" s="21">
        <v>5</v>
      </c>
      <c r="B26" s="62" t="s">
        <v>818</v>
      </c>
      <c r="C26" s="21" t="s">
        <v>24</v>
      </c>
      <c r="D26" s="21" t="s">
        <v>790</v>
      </c>
      <c r="E26" s="21">
        <v>125</v>
      </c>
      <c r="F26" s="21" t="s">
        <v>811</v>
      </c>
      <c r="G26" s="21" t="s">
        <v>796</v>
      </c>
      <c r="H26" s="21" t="s">
        <v>796</v>
      </c>
      <c r="I26" s="21" t="s">
        <v>13</v>
      </c>
      <c r="J26" s="22">
        <v>33879</v>
      </c>
      <c r="K26" s="21" t="s">
        <v>12</v>
      </c>
      <c r="L26" s="39">
        <v>117.25</v>
      </c>
      <c r="M26" s="23"/>
      <c r="N26" s="21">
        <v>200</v>
      </c>
      <c r="O26" s="21">
        <v>26</v>
      </c>
      <c r="P26" s="21">
        <f t="shared" si="2"/>
        <v>5200</v>
      </c>
      <c r="Q26" s="23">
        <f t="shared" si="3"/>
        <v>44.349680170575695</v>
      </c>
      <c r="R26" s="21"/>
      <c r="S26" s="21" t="s">
        <v>797</v>
      </c>
      <c r="T26" s="21">
        <v>5</v>
      </c>
    </row>
    <row r="27" spans="1:20" s="25" customFormat="1" ht="12.75">
      <c r="A27" s="21">
        <v>3</v>
      </c>
      <c r="B27" s="62" t="s">
        <v>819</v>
      </c>
      <c r="C27" s="21" t="s">
        <v>24</v>
      </c>
      <c r="D27" s="21" t="s">
        <v>790</v>
      </c>
      <c r="E27" s="21">
        <v>140</v>
      </c>
      <c r="F27" s="21" t="s">
        <v>812</v>
      </c>
      <c r="G27" s="21" t="s">
        <v>796</v>
      </c>
      <c r="H27" s="21" t="s">
        <v>796</v>
      </c>
      <c r="I27" s="21" t="s">
        <v>13</v>
      </c>
      <c r="J27" s="22">
        <v>31234</v>
      </c>
      <c r="K27" s="21" t="s">
        <v>12</v>
      </c>
      <c r="L27" s="39">
        <v>128.9</v>
      </c>
      <c r="M27" s="23"/>
      <c r="N27" s="21">
        <v>200</v>
      </c>
      <c r="O27" s="21">
        <v>28</v>
      </c>
      <c r="P27" s="21">
        <f t="shared" si="2"/>
        <v>5600</v>
      </c>
      <c r="Q27" s="23">
        <f t="shared" si="3"/>
        <v>43.44453064391001</v>
      </c>
      <c r="R27" s="21"/>
      <c r="S27" s="21" t="s">
        <v>813</v>
      </c>
      <c r="T27" s="21">
        <v>3</v>
      </c>
    </row>
    <row r="28" spans="1:20" s="25" customFormat="1" ht="12.75">
      <c r="A28" s="21"/>
      <c r="B28" s="62"/>
      <c r="C28" s="21"/>
      <c r="D28" s="21"/>
      <c r="E28" s="21"/>
      <c r="F28" s="24" t="s">
        <v>829</v>
      </c>
      <c r="G28" s="21"/>
      <c r="H28" s="21"/>
      <c r="I28" s="21"/>
      <c r="J28" s="22"/>
      <c r="K28" s="21"/>
      <c r="L28" s="39"/>
      <c r="M28" s="23"/>
      <c r="N28" s="21"/>
      <c r="O28" s="21"/>
      <c r="P28" s="21"/>
      <c r="Q28" s="23"/>
      <c r="R28" s="21"/>
      <c r="S28" s="21"/>
      <c r="T28" s="21"/>
    </row>
    <row r="29" spans="1:20" s="25" customFormat="1" ht="12.75">
      <c r="A29" s="21"/>
      <c r="B29" s="62"/>
      <c r="C29" s="21"/>
      <c r="D29" s="21"/>
      <c r="E29" s="21"/>
      <c r="F29" s="24" t="s">
        <v>521</v>
      </c>
      <c r="G29" s="24" t="s">
        <v>255</v>
      </c>
      <c r="H29" s="21"/>
      <c r="I29" s="21"/>
      <c r="J29" s="22"/>
      <c r="K29" s="21"/>
      <c r="L29" s="39"/>
      <c r="M29" s="23"/>
      <c r="N29" s="21"/>
      <c r="O29" s="21"/>
      <c r="P29" s="21"/>
      <c r="Q29" s="23"/>
      <c r="R29" s="21"/>
      <c r="S29" s="21"/>
      <c r="T29" s="21"/>
    </row>
    <row r="30" spans="1:20" s="25" customFormat="1" ht="12.75">
      <c r="A30" s="21">
        <v>12</v>
      </c>
      <c r="B30" s="62" t="s">
        <v>817</v>
      </c>
      <c r="C30" s="21" t="s">
        <v>31</v>
      </c>
      <c r="D30" s="21" t="s">
        <v>828</v>
      </c>
      <c r="E30" s="21">
        <v>100</v>
      </c>
      <c r="F30" s="21" t="s">
        <v>640</v>
      </c>
      <c r="G30" s="21" t="s">
        <v>219</v>
      </c>
      <c r="H30" s="21" t="s">
        <v>219</v>
      </c>
      <c r="I30" s="21" t="s">
        <v>13</v>
      </c>
      <c r="J30" s="22">
        <v>35766</v>
      </c>
      <c r="K30" s="21" t="s">
        <v>12</v>
      </c>
      <c r="L30" s="39">
        <v>90.4</v>
      </c>
      <c r="M30" s="23"/>
      <c r="N30" s="21">
        <v>140</v>
      </c>
      <c r="O30" s="21">
        <v>11</v>
      </c>
      <c r="P30" s="21">
        <f>O30*N30</f>
        <v>1540</v>
      </c>
      <c r="Q30" s="23">
        <f>P30/L30</f>
        <v>17.035398230088493</v>
      </c>
      <c r="R30" s="21"/>
      <c r="S30" s="21" t="s">
        <v>802</v>
      </c>
      <c r="T30" s="21">
        <v>12</v>
      </c>
    </row>
  </sheetData>
  <sheetProtection/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Q3"/>
    <mergeCell ref="R3:R4"/>
    <mergeCell ref="S3:S4"/>
    <mergeCell ref="T3:T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zoomScale="85" zoomScaleNormal="85" zoomScalePageLayoutView="0" workbookViewId="0" topLeftCell="C1">
      <selection activeCell="T7" sqref="T7:U58"/>
    </sheetView>
  </sheetViews>
  <sheetFormatPr defaultColWidth="9.125" defaultRowHeight="12.75"/>
  <cols>
    <col min="1" max="1" width="4.875" style="1" customWidth="1"/>
    <col min="2" max="2" width="6.00390625" style="58" customWidth="1"/>
    <col min="3" max="3" width="3.875" style="58" customWidth="1"/>
    <col min="4" max="4" width="6.75390625" style="1" customWidth="1"/>
    <col min="5" max="5" width="8.875" style="1" customWidth="1"/>
    <col min="6" max="6" width="5.00390625" style="1" bestFit="1" customWidth="1"/>
    <col min="7" max="7" width="22.375" style="1" bestFit="1" customWidth="1"/>
    <col min="8" max="9" width="24.25390625" style="1" bestFit="1" customWidth="1"/>
    <col min="10" max="10" width="10.625" style="1" bestFit="1" customWidth="1"/>
    <col min="11" max="11" width="13.25390625" style="1" bestFit="1" customWidth="1"/>
    <col min="12" max="12" width="18.625" style="1" bestFit="1" customWidth="1"/>
    <col min="13" max="13" width="7.125" style="63" bestFit="1" customWidth="1"/>
    <col min="14" max="14" width="6.625" style="8" bestFit="1" customWidth="1"/>
    <col min="15" max="15" width="7.00390625" style="1" bestFit="1" customWidth="1"/>
    <col min="16" max="16" width="5.25390625" style="1" bestFit="1" customWidth="1"/>
    <col min="17" max="17" width="6.625" style="1" bestFit="1" customWidth="1"/>
    <col min="18" max="18" width="10.625" style="8" bestFit="1" customWidth="1"/>
    <col min="19" max="19" width="12.25390625" style="1" customWidth="1"/>
    <col min="20" max="20" width="18.875" style="1" bestFit="1" customWidth="1"/>
    <col min="21" max="21" width="4.875" style="1" customWidth="1"/>
    <col min="22" max="16384" width="9.125" style="1" customWidth="1"/>
  </cols>
  <sheetData>
    <row r="1" spans="4:17" ht="20.25">
      <c r="D1" s="9" t="s">
        <v>378</v>
      </c>
      <c r="G1" s="12"/>
      <c r="H1" s="2"/>
      <c r="I1" s="2"/>
      <c r="J1" s="2"/>
      <c r="K1" s="4"/>
      <c r="M1" s="59"/>
      <c r="N1" s="7"/>
      <c r="O1" s="2"/>
      <c r="P1" s="2"/>
      <c r="Q1" s="13"/>
    </row>
    <row r="2" spans="2:18" s="14" customFormat="1" ht="21" thickBot="1">
      <c r="B2" s="60"/>
      <c r="C2" s="60"/>
      <c r="D2" s="9" t="s">
        <v>837</v>
      </c>
      <c r="G2" s="15"/>
      <c r="H2" s="2"/>
      <c r="I2" s="15"/>
      <c r="J2" s="2"/>
      <c r="K2" s="15"/>
      <c r="L2" s="15"/>
      <c r="M2" s="61"/>
      <c r="N2" s="17"/>
      <c r="O2" s="15"/>
      <c r="P2" s="15"/>
      <c r="Q2" s="18"/>
      <c r="R2" s="19"/>
    </row>
    <row r="3" spans="1:21" ht="12.75" customHeight="1">
      <c r="A3" s="92" t="s">
        <v>11</v>
      </c>
      <c r="B3" s="106" t="s">
        <v>7</v>
      </c>
      <c r="C3" s="108" t="s">
        <v>1</v>
      </c>
      <c r="D3" s="99" t="s">
        <v>16</v>
      </c>
      <c r="E3" s="99" t="s">
        <v>17</v>
      </c>
      <c r="F3" s="99" t="s">
        <v>2</v>
      </c>
      <c r="G3" s="99" t="s">
        <v>3</v>
      </c>
      <c r="H3" s="99" t="s">
        <v>14</v>
      </c>
      <c r="I3" s="99" t="s">
        <v>9</v>
      </c>
      <c r="J3" s="99" t="s">
        <v>10</v>
      </c>
      <c r="K3" s="99" t="s">
        <v>6</v>
      </c>
      <c r="L3" s="99" t="s">
        <v>4</v>
      </c>
      <c r="M3" s="103" t="s">
        <v>1</v>
      </c>
      <c r="N3" s="94" t="s">
        <v>726</v>
      </c>
      <c r="O3" s="96" t="s">
        <v>18</v>
      </c>
      <c r="P3" s="96"/>
      <c r="Q3" s="96"/>
      <c r="R3" s="96"/>
      <c r="S3" s="90" t="s">
        <v>8</v>
      </c>
      <c r="T3" s="90" t="s">
        <v>19</v>
      </c>
      <c r="U3" s="92" t="s">
        <v>11</v>
      </c>
    </row>
    <row r="4" spans="1:21" s="6" customFormat="1" ht="13.5" customHeight="1" thickBot="1">
      <c r="A4" s="93"/>
      <c r="B4" s="107"/>
      <c r="C4" s="109"/>
      <c r="D4" s="100"/>
      <c r="E4" s="100"/>
      <c r="F4" s="100"/>
      <c r="G4" s="100"/>
      <c r="H4" s="100"/>
      <c r="I4" s="100"/>
      <c r="J4" s="100"/>
      <c r="K4" s="100"/>
      <c r="L4" s="100"/>
      <c r="M4" s="104"/>
      <c r="N4" s="95"/>
      <c r="O4" s="10" t="s">
        <v>727</v>
      </c>
      <c r="P4" s="10" t="s">
        <v>728</v>
      </c>
      <c r="Q4" s="10" t="s">
        <v>838</v>
      </c>
      <c r="R4" s="11" t="s">
        <v>726</v>
      </c>
      <c r="S4" s="91"/>
      <c r="T4" s="91"/>
      <c r="U4" s="93"/>
    </row>
    <row r="5" spans="1:21" s="25" customFormat="1" ht="12.75">
      <c r="A5" s="21"/>
      <c r="B5" s="62"/>
      <c r="C5" s="62"/>
      <c r="D5" s="21"/>
      <c r="E5" s="21"/>
      <c r="F5" s="21"/>
      <c r="G5" s="24" t="s">
        <v>225</v>
      </c>
      <c r="H5" s="24" t="s">
        <v>227</v>
      </c>
      <c r="I5" s="21"/>
      <c r="J5" s="21"/>
      <c r="K5" s="22"/>
      <c r="L5" s="21"/>
      <c r="M5" s="39"/>
      <c r="N5" s="23"/>
      <c r="O5" s="21"/>
      <c r="P5" s="21"/>
      <c r="Q5" s="21"/>
      <c r="R5" s="23"/>
      <c r="S5" s="21"/>
      <c r="T5" s="21"/>
      <c r="U5" s="21"/>
    </row>
    <row r="6" spans="1:21" s="25" customFormat="1" ht="12.75">
      <c r="A6" s="21"/>
      <c r="B6" s="62"/>
      <c r="C6" s="62"/>
      <c r="D6" s="21"/>
      <c r="E6" s="21"/>
      <c r="F6" s="21"/>
      <c r="G6" s="24"/>
      <c r="H6" s="24" t="s">
        <v>879</v>
      </c>
      <c r="I6" s="21"/>
      <c r="J6" s="21"/>
      <c r="K6" s="22"/>
      <c r="L6" s="21"/>
      <c r="M6" s="39"/>
      <c r="N6" s="23"/>
      <c r="O6" s="21"/>
      <c r="P6" s="21"/>
      <c r="Q6" s="21"/>
      <c r="R6" s="23"/>
      <c r="S6" s="21"/>
      <c r="T6" s="21"/>
      <c r="U6" s="21"/>
    </row>
    <row r="7" spans="1:21" s="25" customFormat="1" ht="12.75">
      <c r="A7" s="21">
        <v>12</v>
      </c>
      <c r="B7" s="62" t="s">
        <v>817</v>
      </c>
      <c r="C7" s="62" t="s">
        <v>839</v>
      </c>
      <c r="D7" s="21" t="s">
        <v>31</v>
      </c>
      <c r="E7" s="21" t="s">
        <v>840</v>
      </c>
      <c r="F7" s="21">
        <v>44</v>
      </c>
      <c r="G7" s="21" t="s">
        <v>843</v>
      </c>
      <c r="H7" s="21" t="s">
        <v>220</v>
      </c>
      <c r="I7" s="21" t="s">
        <v>15</v>
      </c>
      <c r="J7" s="21" t="s">
        <v>13</v>
      </c>
      <c r="K7" s="22">
        <v>39485</v>
      </c>
      <c r="L7" s="21" t="s">
        <v>59</v>
      </c>
      <c r="M7" s="39">
        <v>32</v>
      </c>
      <c r="N7" s="23">
        <v>1.375</v>
      </c>
      <c r="O7" s="21">
        <v>16</v>
      </c>
      <c r="P7" s="21">
        <v>43</v>
      </c>
      <c r="Q7" s="21">
        <f>P7*O7</f>
        <v>688</v>
      </c>
      <c r="R7" s="23">
        <f>Q7*N7</f>
        <v>946</v>
      </c>
      <c r="S7" s="21"/>
      <c r="T7" s="21" t="s">
        <v>253</v>
      </c>
      <c r="U7" s="21">
        <v>12</v>
      </c>
    </row>
    <row r="8" spans="1:21" s="25" customFormat="1" ht="12.75">
      <c r="A8" s="21">
        <v>5</v>
      </c>
      <c r="B8" s="62" t="s">
        <v>818</v>
      </c>
      <c r="C8" s="62" t="s">
        <v>839</v>
      </c>
      <c r="D8" s="21" t="s">
        <v>31</v>
      </c>
      <c r="E8" s="21" t="s">
        <v>840</v>
      </c>
      <c r="F8" s="21">
        <v>44</v>
      </c>
      <c r="G8" s="21" t="s">
        <v>842</v>
      </c>
      <c r="H8" s="21" t="s">
        <v>85</v>
      </c>
      <c r="I8" s="21" t="s">
        <v>85</v>
      </c>
      <c r="J8" s="21" t="s">
        <v>13</v>
      </c>
      <c r="K8" s="22">
        <v>40444</v>
      </c>
      <c r="L8" s="21" t="s">
        <v>59</v>
      </c>
      <c r="M8" s="39">
        <v>23.56</v>
      </c>
      <c r="N8" s="23">
        <v>1.76</v>
      </c>
      <c r="O8" s="21">
        <v>12</v>
      </c>
      <c r="P8" s="21">
        <v>24</v>
      </c>
      <c r="Q8" s="21">
        <f>P8*O8</f>
        <v>288</v>
      </c>
      <c r="R8" s="23">
        <f>Q8*N8</f>
        <v>506.88</v>
      </c>
      <c r="S8" s="21"/>
      <c r="T8" s="21" t="s">
        <v>259</v>
      </c>
      <c r="U8" s="21">
        <v>5</v>
      </c>
    </row>
    <row r="9" spans="1:21" s="25" customFormat="1" ht="12.75">
      <c r="A9" s="21">
        <v>12</v>
      </c>
      <c r="B9" s="62" t="s">
        <v>817</v>
      </c>
      <c r="C9" s="62" t="s">
        <v>839</v>
      </c>
      <c r="D9" s="21" t="s">
        <v>31</v>
      </c>
      <c r="E9" s="21" t="s">
        <v>840</v>
      </c>
      <c r="F9" s="21">
        <v>56</v>
      </c>
      <c r="G9" s="21" t="s">
        <v>844</v>
      </c>
      <c r="H9" s="21" t="s">
        <v>20</v>
      </c>
      <c r="I9" s="21" t="s">
        <v>15</v>
      </c>
      <c r="J9" s="21" t="s">
        <v>13</v>
      </c>
      <c r="K9" s="22">
        <v>27994</v>
      </c>
      <c r="L9" s="21" t="s">
        <v>49</v>
      </c>
      <c r="M9" s="39">
        <v>54</v>
      </c>
      <c r="N9" s="23">
        <v>0.9506</v>
      </c>
      <c r="O9" s="21">
        <v>27.5</v>
      </c>
      <c r="P9" s="21">
        <v>56</v>
      </c>
      <c r="Q9" s="21">
        <f>P9*O9</f>
        <v>1540</v>
      </c>
      <c r="R9" s="23">
        <f>Q9*N9</f>
        <v>1463.924</v>
      </c>
      <c r="S9" s="21"/>
      <c r="T9" s="21" t="s">
        <v>845</v>
      </c>
      <c r="U9" s="21">
        <v>12</v>
      </c>
    </row>
    <row r="10" spans="1:21" s="25" customFormat="1" ht="12.75">
      <c r="A10" s="21">
        <v>12</v>
      </c>
      <c r="B10" s="62" t="s">
        <v>817</v>
      </c>
      <c r="C10" s="62" t="s">
        <v>839</v>
      </c>
      <c r="D10" s="21" t="s">
        <v>31</v>
      </c>
      <c r="E10" s="21" t="s">
        <v>840</v>
      </c>
      <c r="F10" s="21">
        <v>82.5</v>
      </c>
      <c r="G10" s="21" t="s">
        <v>848</v>
      </c>
      <c r="H10" s="21" t="s">
        <v>46</v>
      </c>
      <c r="I10" s="21" t="s">
        <v>46</v>
      </c>
      <c r="J10" s="21" t="s">
        <v>13</v>
      </c>
      <c r="K10" s="22">
        <v>30696</v>
      </c>
      <c r="L10" s="21" t="s">
        <v>12</v>
      </c>
      <c r="M10" s="39">
        <v>75.65</v>
      </c>
      <c r="N10" s="23">
        <v>0.8724</v>
      </c>
      <c r="O10" s="21">
        <v>37.5</v>
      </c>
      <c r="P10" s="21">
        <v>14</v>
      </c>
      <c r="Q10" s="21">
        <f>P10*O10</f>
        <v>525</v>
      </c>
      <c r="R10" s="23">
        <f>Q10*N10</f>
        <v>458.01</v>
      </c>
      <c r="S10" s="21"/>
      <c r="T10" s="21" t="s">
        <v>849</v>
      </c>
      <c r="U10" s="21">
        <v>12</v>
      </c>
    </row>
    <row r="11" spans="1:21" s="25" customFormat="1" ht="12.75">
      <c r="A11" s="21"/>
      <c r="B11" s="62"/>
      <c r="C11" s="62"/>
      <c r="D11" s="21"/>
      <c r="E11" s="21"/>
      <c r="F11" s="21"/>
      <c r="G11" s="24" t="s">
        <v>225</v>
      </c>
      <c r="H11" s="24" t="s">
        <v>255</v>
      </c>
      <c r="I11" s="21"/>
      <c r="J11" s="21"/>
      <c r="K11" s="22"/>
      <c r="L11" s="21"/>
      <c r="M11" s="39"/>
      <c r="N11" s="23"/>
      <c r="O11" s="21"/>
      <c r="P11" s="21"/>
      <c r="Q11" s="21"/>
      <c r="R11" s="23"/>
      <c r="S11" s="21"/>
      <c r="T11" s="21"/>
      <c r="U11" s="21"/>
    </row>
    <row r="12" spans="1:21" s="25" customFormat="1" ht="12.75">
      <c r="A12" s="21"/>
      <c r="B12" s="62"/>
      <c r="C12" s="62"/>
      <c r="D12" s="21"/>
      <c r="E12" s="21"/>
      <c r="F12" s="21"/>
      <c r="G12" s="24"/>
      <c r="H12" s="24" t="s">
        <v>879</v>
      </c>
      <c r="I12" s="21"/>
      <c r="J12" s="21"/>
      <c r="K12" s="22"/>
      <c r="L12" s="21"/>
      <c r="M12" s="39"/>
      <c r="N12" s="23"/>
      <c r="O12" s="21"/>
      <c r="P12" s="21"/>
      <c r="Q12" s="21"/>
      <c r="R12" s="23"/>
      <c r="S12" s="21"/>
      <c r="T12" s="21"/>
      <c r="U12" s="21"/>
    </row>
    <row r="13" spans="1:21" s="25" customFormat="1" ht="12.75">
      <c r="A13" s="21">
        <v>12</v>
      </c>
      <c r="B13" s="62" t="s">
        <v>817</v>
      </c>
      <c r="C13" s="62" t="s">
        <v>839</v>
      </c>
      <c r="D13" s="21" t="s">
        <v>31</v>
      </c>
      <c r="E13" s="21" t="s">
        <v>840</v>
      </c>
      <c r="F13" s="21">
        <v>44</v>
      </c>
      <c r="G13" s="21" t="s">
        <v>841</v>
      </c>
      <c r="H13" s="21" t="s">
        <v>85</v>
      </c>
      <c r="I13" s="21" t="s">
        <v>85</v>
      </c>
      <c r="J13" s="21" t="s">
        <v>13</v>
      </c>
      <c r="K13" s="22">
        <v>40932</v>
      </c>
      <c r="L13" s="21" t="s">
        <v>59</v>
      </c>
      <c r="M13" s="39">
        <v>22.42</v>
      </c>
      <c r="N13" s="23">
        <v>2.08</v>
      </c>
      <c r="O13" s="21">
        <v>12</v>
      </c>
      <c r="P13" s="21">
        <v>37</v>
      </c>
      <c r="Q13" s="21">
        <f aca="true" t="shared" si="0" ref="Q13:Q18">P13*O13</f>
        <v>444</v>
      </c>
      <c r="R13" s="23">
        <f aca="true" t="shared" si="1" ref="R13:R18">Q13*N13</f>
        <v>923.52</v>
      </c>
      <c r="S13" s="21"/>
      <c r="T13" s="21" t="s">
        <v>259</v>
      </c>
      <c r="U13" s="21">
        <v>12</v>
      </c>
    </row>
    <row r="14" spans="1:21" s="25" customFormat="1" ht="12.75">
      <c r="A14" s="21">
        <v>12</v>
      </c>
      <c r="B14" s="62" t="s">
        <v>817</v>
      </c>
      <c r="C14" s="62" t="s">
        <v>839</v>
      </c>
      <c r="D14" s="21" t="s">
        <v>31</v>
      </c>
      <c r="E14" s="21" t="s">
        <v>840</v>
      </c>
      <c r="F14" s="21">
        <v>60</v>
      </c>
      <c r="G14" s="21" t="s">
        <v>846</v>
      </c>
      <c r="H14" s="21" t="s">
        <v>835</v>
      </c>
      <c r="I14" s="21" t="s">
        <v>15</v>
      </c>
      <c r="J14" s="21" t="s">
        <v>13</v>
      </c>
      <c r="K14" s="22">
        <v>38300</v>
      </c>
      <c r="L14" s="21" t="s">
        <v>21</v>
      </c>
      <c r="M14" s="39">
        <v>58.65</v>
      </c>
      <c r="N14" s="23">
        <v>0.9309</v>
      </c>
      <c r="O14" s="21">
        <v>30</v>
      </c>
      <c r="P14" s="21">
        <v>125</v>
      </c>
      <c r="Q14" s="21">
        <f t="shared" si="0"/>
        <v>3750</v>
      </c>
      <c r="R14" s="23">
        <f t="shared" si="1"/>
        <v>3490.875</v>
      </c>
      <c r="S14" s="21"/>
      <c r="T14" s="21" t="s">
        <v>883</v>
      </c>
      <c r="U14" s="21">
        <v>12</v>
      </c>
    </row>
    <row r="15" spans="1:21" s="25" customFormat="1" ht="12.75">
      <c r="A15" s="21">
        <v>12</v>
      </c>
      <c r="B15" s="62" t="s">
        <v>817</v>
      </c>
      <c r="C15" s="62" t="s">
        <v>839</v>
      </c>
      <c r="D15" s="21" t="s">
        <v>31</v>
      </c>
      <c r="E15" s="21" t="s">
        <v>840</v>
      </c>
      <c r="F15" s="21">
        <v>75</v>
      </c>
      <c r="G15" s="21" t="s">
        <v>847</v>
      </c>
      <c r="H15" s="21" t="s">
        <v>835</v>
      </c>
      <c r="I15" s="21" t="s">
        <v>15</v>
      </c>
      <c r="J15" s="21" t="s">
        <v>13</v>
      </c>
      <c r="K15" s="22">
        <v>37902</v>
      </c>
      <c r="L15" s="21" t="s">
        <v>21</v>
      </c>
      <c r="M15" s="39">
        <v>68.8</v>
      </c>
      <c r="N15" s="23">
        <v>0.858</v>
      </c>
      <c r="O15" s="21">
        <v>35</v>
      </c>
      <c r="P15" s="21">
        <v>44</v>
      </c>
      <c r="Q15" s="21">
        <f t="shared" si="0"/>
        <v>1540</v>
      </c>
      <c r="R15" s="23">
        <f t="shared" si="1"/>
        <v>1321.32</v>
      </c>
      <c r="S15" s="21"/>
      <c r="T15" s="21" t="s">
        <v>883</v>
      </c>
      <c r="U15" s="21">
        <v>12</v>
      </c>
    </row>
    <row r="16" spans="1:21" s="25" customFormat="1" ht="12.75">
      <c r="A16" s="21">
        <v>12</v>
      </c>
      <c r="B16" s="62" t="s">
        <v>817</v>
      </c>
      <c r="C16" s="62" t="s">
        <v>839</v>
      </c>
      <c r="D16" s="21" t="s">
        <v>31</v>
      </c>
      <c r="E16" s="21" t="s">
        <v>840</v>
      </c>
      <c r="F16" s="21">
        <v>90</v>
      </c>
      <c r="G16" s="21" t="s">
        <v>213</v>
      </c>
      <c r="H16" s="21" t="s">
        <v>46</v>
      </c>
      <c r="I16" s="21" t="s">
        <v>46</v>
      </c>
      <c r="J16" s="21" t="s">
        <v>13</v>
      </c>
      <c r="K16" s="22">
        <v>19844</v>
      </c>
      <c r="L16" s="21" t="s">
        <v>38</v>
      </c>
      <c r="M16" s="39">
        <v>87.6</v>
      </c>
      <c r="N16" s="23">
        <v>0.7333</v>
      </c>
      <c r="O16" s="21">
        <v>45</v>
      </c>
      <c r="P16" s="21">
        <v>77</v>
      </c>
      <c r="Q16" s="21">
        <f t="shared" si="0"/>
        <v>3465</v>
      </c>
      <c r="R16" s="23">
        <f t="shared" si="1"/>
        <v>2540.8844999999997</v>
      </c>
      <c r="S16" s="21"/>
      <c r="T16" s="21"/>
      <c r="U16" s="21">
        <v>12</v>
      </c>
    </row>
    <row r="17" spans="1:21" s="25" customFormat="1" ht="12.75">
      <c r="A17" s="21">
        <v>12</v>
      </c>
      <c r="B17" s="62" t="s">
        <v>817</v>
      </c>
      <c r="C17" s="62" t="s">
        <v>839</v>
      </c>
      <c r="D17" s="21" t="s">
        <v>31</v>
      </c>
      <c r="E17" s="21" t="s">
        <v>840</v>
      </c>
      <c r="F17" s="21">
        <v>90</v>
      </c>
      <c r="G17" s="21" t="s">
        <v>850</v>
      </c>
      <c r="H17" s="21" t="s">
        <v>46</v>
      </c>
      <c r="I17" s="21" t="s">
        <v>46</v>
      </c>
      <c r="J17" s="21" t="s">
        <v>13</v>
      </c>
      <c r="K17" s="22">
        <v>18153</v>
      </c>
      <c r="L17" s="21" t="s">
        <v>96</v>
      </c>
      <c r="M17" s="39">
        <v>83.2</v>
      </c>
      <c r="N17" s="23">
        <v>0.7721</v>
      </c>
      <c r="O17" s="21">
        <v>42.5</v>
      </c>
      <c r="P17" s="21">
        <v>42</v>
      </c>
      <c r="Q17" s="21">
        <f t="shared" si="0"/>
        <v>1785</v>
      </c>
      <c r="R17" s="23">
        <f t="shared" si="1"/>
        <v>1378.1985</v>
      </c>
      <c r="S17" s="21"/>
      <c r="T17" s="21" t="s">
        <v>851</v>
      </c>
      <c r="U17" s="21">
        <v>12</v>
      </c>
    </row>
    <row r="18" spans="1:21" s="25" customFormat="1" ht="12.75">
      <c r="A18" s="21">
        <v>12</v>
      </c>
      <c r="B18" s="62" t="s">
        <v>817</v>
      </c>
      <c r="C18" s="62" t="s">
        <v>839</v>
      </c>
      <c r="D18" s="21" t="s">
        <v>31</v>
      </c>
      <c r="E18" s="21" t="s">
        <v>840</v>
      </c>
      <c r="F18" s="21">
        <v>100</v>
      </c>
      <c r="G18" s="21" t="s">
        <v>216</v>
      </c>
      <c r="H18" s="21" t="s">
        <v>46</v>
      </c>
      <c r="I18" s="21" t="s">
        <v>46</v>
      </c>
      <c r="J18" s="21" t="s">
        <v>13</v>
      </c>
      <c r="K18" s="22">
        <v>16973</v>
      </c>
      <c r="L18" s="21" t="s">
        <v>36</v>
      </c>
      <c r="M18" s="39">
        <v>91.55</v>
      </c>
      <c r="N18" s="23">
        <v>0.7229</v>
      </c>
      <c r="O18" s="21">
        <v>47.5</v>
      </c>
      <c r="P18" s="21">
        <v>50</v>
      </c>
      <c r="Q18" s="21">
        <f t="shared" si="0"/>
        <v>2375</v>
      </c>
      <c r="R18" s="23">
        <f t="shared" si="1"/>
        <v>1716.8875</v>
      </c>
      <c r="S18" s="21"/>
      <c r="T18" s="21" t="s">
        <v>851</v>
      </c>
      <c r="U18" s="21">
        <v>12</v>
      </c>
    </row>
    <row r="19" spans="1:21" s="25" customFormat="1" ht="12.75">
      <c r="A19" s="21"/>
      <c r="B19" s="62"/>
      <c r="C19" s="62"/>
      <c r="D19" s="21"/>
      <c r="E19" s="21"/>
      <c r="F19" s="21"/>
      <c r="G19" s="24" t="s">
        <v>225</v>
      </c>
      <c r="H19" s="24" t="s">
        <v>255</v>
      </c>
      <c r="I19" s="21"/>
      <c r="J19" s="21"/>
      <c r="K19" s="22"/>
      <c r="L19" s="21"/>
      <c r="M19" s="39"/>
      <c r="N19" s="23"/>
      <c r="O19" s="21"/>
      <c r="P19" s="21"/>
      <c r="Q19" s="21"/>
      <c r="R19" s="23"/>
      <c r="S19" s="21"/>
      <c r="T19" s="21"/>
      <c r="U19" s="21"/>
    </row>
    <row r="20" spans="1:21" s="25" customFormat="1" ht="12.75">
      <c r="A20" s="21"/>
      <c r="B20" s="62"/>
      <c r="C20" s="62"/>
      <c r="D20" s="21"/>
      <c r="E20" s="21"/>
      <c r="F20" s="21"/>
      <c r="G20" s="24"/>
      <c r="H20" s="24" t="s">
        <v>880</v>
      </c>
      <c r="I20" s="21"/>
      <c r="J20" s="21"/>
      <c r="K20" s="22"/>
      <c r="L20" s="21"/>
      <c r="M20" s="39"/>
      <c r="N20" s="23"/>
      <c r="O20" s="21"/>
      <c r="P20" s="21"/>
      <c r="Q20" s="21"/>
      <c r="R20" s="23"/>
      <c r="S20" s="21"/>
      <c r="T20" s="21"/>
      <c r="U20" s="21"/>
    </row>
    <row r="21" spans="1:21" s="25" customFormat="1" ht="12.75">
      <c r="A21" s="21">
        <v>12</v>
      </c>
      <c r="B21" s="62" t="s">
        <v>817</v>
      </c>
      <c r="C21" s="62" t="s">
        <v>852</v>
      </c>
      <c r="D21" s="21" t="s">
        <v>31</v>
      </c>
      <c r="E21" s="21" t="s">
        <v>840</v>
      </c>
      <c r="F21" s="21">
        <v>60</v>
      </c>
      <c r="G21" s="21" t="s">
        <v>853</v>
      </c>
      <c r="H21" s="21" t="s">
        <v>85</v>
      </c>
      <c r="I21" s="21" t="s">
        <v>85</v>
      </c>
      <c r="J21" s="21" t="s">
        <v>13</v>
      </c>
      <c r="K21" s="22">
        <v>37114</v>
      </c>
      <c r="L21" s="21" t="s">
        <v>23</v>
      </c>
      <c r="M21" s="39">
        <v>58.96</v>
      </c>
      <c r="N21" s="23">
        <v>0.9262</v>
      </c>
      <c r="O21" s="21">
        <v>60</v>
      </c>
      <c r="P21" s="21">
        <v>30</v>
      </c>
      <c r="Q21" s="21">
        <f aca="true" t="shared" si="2" ref="Q21:Q35">P21*O21</f>
        <v>1800</v>
      </c>
      <c r="R21" s="23">
        <f aca="true" t="shared" si="3" ref="R21:R35">Q21*N21</f>
        <v>1667.16</v>
      </c>
      <c r="S21" s="21"/>
      <c r="T21" s="21" t="s">
        <v>882</v>
      </c>
      <c r="U21" s="21">
        <v>12</v>
      </c>
    </row>
    <row r="22" spans="1:21" s="25" customFormat="1" ht="12.75">
      <c r="A22" s="21">
        <v>12</v>
      </c>
      <c r="B22" s="62" t="s">
        <v>817</v>
      </c>
      <c r="C22" s="62" t="s">
        <v>852</v>
      </c>
      <c r="D22" s="21" t="s">
        <v>31</v>
      </c>
      <c r="E22" s="21" t="s">
        <v>840</v>
      </c>
      <c r="F22" s="21">
        <v>67.5</v>
      </c>
      <c r="G22" s="21" t="s">
        <v>855</v>
      </c>
      <c r="H22" s="21" t="s">
        <v>219</v>
      </c>
      <c r="I22" s="21" t="s">
        <v>219</v>
      </c>
      <c r="J22" s="21" t="s">
        <v>13</v>
      </c>
      <c r="K22" s="22">
        <v>35625</v>
      </c>
      <c r="L22" s="21" t="s">
        <v>26</v>
      </c>
      <c r="M22" s="39">
        <v>67.5</v>
      </c>
      <c r="N22" s="23">
        <v>0.8296</v>
      </c>
      <c r="O22" s="21">
        <v>67.5</v>
      </c>
      <c r="P22" s="21">
        <v>31</v>
      </c>
      <c r="Q22" s="21">
        <f t="shared" si="2"/>
        <v>2092.5</v>
      </c>
      <c r="R22" s="23">
        <f t="shared" si="3"/>
        <v>1735.938</v>
      </c>
      <c r="S22" s="21"/>
      <c r="T22" s="21" t="s">
        <v>641</v>
      </c>
      <c r="U22" s="21">
        <v>12</v>
      </c>
    </row>
    <row r="23" spans="1:21" s="25" customFormat="1" ht="12.75">
      <c r="A23" s="21">
        <v>12</v>
      </c>
      <c r="B23" s="62" t="s">
        <v>817</v>
      </c>
      <c r="C23" s="62" t="s">
        <v>852</v>
      </c>
      <c r="D23" s="21" t="s">
        <v>31</v>
      </c>
      <c r="E23" s="21" t="s">
        <v>840</v>
      </c>
      <c r="F23" s="21">
        <v>75</v>
      </c>
      <c r="G23" s="21" t="s">
        <v>861</v>
      </c>
      <c r="H23" s="21" t="s">
        <v>219</v>
      </c>
      <c r="I23" s="21" t="s">
        <v>219</v>
      </c>
      <c r="J23" s="21" t="s">
        <v>13</v>
      </c>
      <c r="K23" s="22">
        <v>35829</v>
      </c>
      <c r="L23" s="21" t="s">
        <v>26</v>
      </c>
      <c r="M23" s="39">
        <v>74</v>
      </c>
      <c r="N23" s="23">
        <v>0.7977</v>
      </c>
      <c r="O23" s="21">
        <v>75</v>
      </c>
      <c r="P23" s="21">
        <v>30</v>
      </c>
      <c r="Q23" s="21">
        <f t="shared" si="2"/>
        <v>2250</v>
      </c>
      <c r="R23" s="23">
        <f t="shared" si="3"/>
        <v>1794.8249999999998</v>
      </c>
      <c r="S23" s="21"/>
      <c r="T23" s="21" t="s">
        <v>641</v>
      </c>
      <c r="U23" s="21">
        <v>12</v>
      </c>
    </row>
    <row r="24" spans="1:21" s="25" customFormat="1" ht="12.75">
      <c r="A24" s="21">
        <v>12</v>
      </c>
      <c r="B24" s="62" t="s">
        <v>817</v>
      </c>
      <c r="C24" s="62" t="s">
        <v>852</v>
      </c>
      <c r="D24" s="21" t="s">
        <v>31</v>
      </c>
      <c r="E24" s="21" t="s">
        <v>840</v>
      </c>
      <c r="F24" s="21">
        <v>75</v>
      </c>
      <c r="G24" s="21" t="s">
        <v>103</v>
      </c>
      <c r="H24" s="21" t="s">
        <v>46</v>
      </c>
      <c r="I24" s="21" t="s">
        <v>46</v>
      </c>
      <c r="J24" s="21" t="s">
        <v>13</v>
      </c>
      <c r="K24" s="22">
        <v>28761</v>
      </c>
      <c r="L24" s="21" t="s">
        <v>49</v>
      </c>
      <c r="M24" s="39">
        <v>71.9</v>
      </c>
      <c r="N24" s="23">
        <v>0.821</v>
      </c>
      <c r="O24" s="21">
        <v>72.5</v>
      </c>
      <c r="P24" s="21">
        <v>22</v>
      </c>
      <c r="Q24" s="21">
        <f t="shared" si="2"/>
        <v>1595</v>
      </c>
      <c r="R24" s="23">
        <f t="shared" si="3"/>
        <v>1309.495</v>
      </c>
      <c r="S24" s="21"/>
      <c r="T24" s="21" t="s">
        <v>354</v>
      </c>
      <c r="U24" s="21">
        <v>12</v>
      </c>
    </row>
    <row r="25" spans="1:21" s="25" customFormat="1" ht="12.75">
      <c r="A25" s="21">
        <v>12</v>
      </c>
      <c r="B25" s="62" t="s">
        <v>817</v>
      </c>
      <c r="C25" s="62" t="s">
        <v>852</v>
      </c>
      <c r="D25" s="21" t="s">
        <v>31</v>
      </c>
      <c r="E25" s="21" t="s">
        <v>840</v>
      </c>
      <c r="F25" s="21">
        <v>75</v>
      </c>
      <c r="G25" s="21" t="s">
        <v>859</v>
      </c>
      <c r="H25" s="21" t="s">
        <v>835</v>
      </c>
      <c r="I25" s="21" t="s">
        <v>15</v>
      </c>
      <c r="J25" s="21" t="s">
        <v>13</v>
      </c>
      <c r="K25" s="22">
        <v>28973</v>
      </c>
      <c r="L25" s="21" t="s">
        <v>12</v>
      </c>
      <c r="M25" s="39">
        <v>72.25</v>
      </c>
      <c r="N25" s="23">
        <v>0.817</v>
      </c>
      <c r="O25" s="21">
        <v>72.5</v>
      </c>
      <c r="P25" s="21">
        <v>80</v>
      </c>
      <c r="Q25" s="21">
        <f t="shared" si="2"/>
        <v>5800</v>
      </c>
      <c r="R25" s="23">
        <f t="shared" si="3"/>
        <v>4738.599999999999</v>
      </c>
      <c r="S25" s="21" t="s">
        <v>231</v>
      </c>
      <c r="T25" s="21" t="s">
        <v>860</v>
      </c>
      <c r="U25" s="21">
        <v>48</v>
      </c>
    </row>
    <row r="26" spans="1:21" s="25" customFormat="1" ht="12.75">
      <c r="A26" s="21">
        <v>12</v>
      </c>
      <c r="B26" s="62" t="s">
        <v>817</v>
      </c>
      <c r="C26" s="62" t="s">
        <v>852</v>
      </c>
      <c r="D26" s="21" t="s">
        <v>31</v>
      </c>
      <c r="E26" s="21" t="s">
        <v>840</v>
      </c>
      <c r="F26" s="21">
        <v>75</v>
      </c>
      <c r="G26" s="21" t="s">
        <v>856</v>
      </c>
      <c r="H26" s="21" t="s">
        <v>857</v>
      </c>
      <c r="I26" s="21" t="s">
        <v>857</v>
      </c>
      <c r="J26" s="21" t="s">
        <v>13</v>
      </c>
      <c r="K26" s="22">
        <v>36646</v>
      </c>
      <c r="L26" s="21" t="s">
        <v>70</v>
      </c>
      <c r="M26" s="39">
        <v>70.15</v>
      </c>
      <c r="N26" s="23">
        <v>0.8414</v>
      </c>
      <c r="O26" s="21">
        <v>70</v>
      </c>
      <c r="P26" s="21">
        <v>43</v>
      </c>
      <c r="Q26" s="21">
        <f t="shared" si="2"/>
        <v>3010</v>
      </c>
      <c r="R26" s="23">
        <f t="shared" si="3"/>
        <v>2532.614</v>
      </c>
      <c r="S26" s="21"/>
      <c r="T26" s="21" t="s">
        <v>858</v>
      </c>
      <c r="U26" s="21">
        <v>12</v>
      </c>
    </row>
    <row r="27" spans="1:21" s="25" customFormat="1" ht="12.75">
      <c r="A27" s="21">
        <v>12</v>
      </c>
      <c r="B27" s="62" t="s">
        <v>817</v>
      </c>
      <c r="C27" s="62" t="s">
        <v>852</v>
      </c>
      <c r="D27" s="21" t="s">
        <v>31</v>
      </c>
      <c r="E27" s="21" t="s">
        <v>840</v>
      </c>
      <c r="F27" s="21">
        <v>82.5</v>
      </c>
      <c r="G27" s="21" t="s">
        <v>862</v>
      </c>
      <c r="H27" s="21" t="s">
        <v>282</v>
      </c>
      <c r="I27" s="21" t="s">
        <v>15</v>
      </c>
      <c r="J27" s="21" t="s">
        <v>13</v>
      </c>
      <c r="K27" s="22">
        <v>35161</v>
      </c>
      <c r="L27" s="21" t="s">
        <v>26</v>
      </c>
      <c r="M27" s="39">
        <v>78.25</v>
      </c>
      <c r="N27" s="23">
        <v>0.7974</v>
      </c>
      <c r="O27" s="21">
        <v>80</v>
      </c>
      <c r="P27" s="21">
        <v>24</v>
      </c>
      <c r="Q27" s="21">
        <f t="shared" si="2"/>
        <v>1920</v>
      </c>
      <c r="R27" s="23">
        <f t="shared" si="3"/>
        <v>1531.008</v>
      </c>
      <c r="S27" s="21"/>
      <c r="T27" s="21" t="s">
        <v>863</v>
      </c>
      <c r="U27" s="21">
        <v>12</v>
      </c>
    </row>
    <row r="28" spans="1:21" s="25" customFormat="1" ht="12.75">
      <c r="A28" s="21">
        <v>12</v>
      </c>
      <c r="B28" s="62" t="s">
        <v>817</v>
      </c>
      <c r="C28" s="62" t="s">
        <v>852</v>
      </c>
      <c r="D28" s="21" t="s">
        <v>31</v>
      </c>
      <c r="E28" s="21" t="s">
        <v>840</v>
      </c>
      <c r="F28" s="21">
        <v>82.5</v>
      </c>
      <c r="G28" s="21" t="s">
        <v>89</v>
      </c>
      <c r="H28" s="21" t="s">
        <v>362</v>
      </c>
      <c r="I28" s="21" t="s">
        <v>15</v>
      </c>
      <c r="J28" s="21" t="s">
        <v>13</v>
      </c>
      <c r="K28" s="22">
        <v>33589</v>
      </c>
      <c r="L28" s="21" t="s">
        <v>12</v>
      </c>
      <c r="M28" s="39">
        <v>81.6</v>
      </c>
      <c r="N28" s="23">
        <v>0.7647</v>
      </c>
      <c r="O28" s="21">
        <v>82.5</v>
      </c>
      <c r="P28" s="21">
        <v>46</v>
      </c>
      <c r="Q28" s="21">
        <f t="shared" si="2"/>
        <v>3795</v>
      </c>
      <c r="R28" s="23">
        <f t="shared" si="3"/>
        <v>2902.0365</v>
      </c>
      <c r="S28" s="21" t="s">
        <v>232</v>
      </c>
      <c r="T28" s="21" t="s">
        <v>881</v>
      </c>
      <c r="U28" s="21">
        <v>27</v>
      </c>
    </row>
    <row r="29" spans="1:21" s="25" customFormat="1" ht="12.75">
      <c r="A29" s="21">
        <v>5</v>
      </c>
      <c r="B29" s="62" t="s">
        <v>818</v>
      </c>
      <c r="C29" s="62" t="s">
        <v>852</v>
      </c>
      <c r="D29" s="21" t="s">
        <v>31</v>
      </c>
      <c r="E29" s="21" t="s">
        <v>840</v>
      </c>
      <c r="F29" s="21">
        <v>82.5</v>
      </c>
      <c r="G29" s="21" t="s">
        <v>864</v>
      </c>
      <c r="H29" s="21" t="s">
        <v>220</v>
      </c>
      <c r="I29" s="21" t="s">
        <v>15</v>
      </c>
      <c r="J29" s="21" t="s">
        <v>13</v>
      </c>
      <c r="K29" s="22">
        <v>29836</v>
      </c>
      <c r="L29" s="21" t="s">
        <v>12</v>
      </c>
      <c r="M29" s="39">
        <v>81.4</v>
      </c>
      <c r="N29" s="23">
        <v>0.7666</v>
      </c>
      <c r="O29" s="21">
        <v>82.5</v>
      </c>
      <c r="P29" s="21">
        <v>31</v>
      </c>
      <c r="Q29" s="21">
        <f t="shared" si="2"/>
        <v>2557.5</v>
      </c>
      <c r="R29" s="23">
        <f t="shared" si="3"/>
        <v>1960.5794999999998</v>
      </c>
      <c r="S29" s="21"/>
      <c r="T29" s="21" t="s">
        <v>865</v>
      </c>
      <c r="U29" s="21">
        <v>5</v>
      </c>
    </row>
    <row r="30" spans="1:21" s="25" customFormat="1" ht="12.75">
      <c r="A30" s="21">
        <v>12</v>
      </c>
      <c r="B30" s="62" t="s">
        <v>817</v>
      </c>
      <c r="C30" s="62" t="s">
        <v>852</v>
      </c>
      <c r="D30" s="21" t="s">
        <v>31</v>
      </c>
      <c r="E30" s="21" t="s">
        <v>840</v>
      </c>
      <c r="F30" s="21">
        <v>90</v>
      </c>
      <c r="G30" s="21" t="s">
        <v>460</v>
      </c>
      <c r="H30" s="21" t="s">
        <v>479</v>
      </c>
      <c r="I30" s="21" t="s">
        <v>15</v>
      </c>
      <c r="J30" s="21" t="s">
        <v>13</v>
      </c>
      <c r="K30" s="22">
        <v>22122</v>
      </c>
      <c r="L30" s="21" t="s">
        <v>47</v>
      </c>
      <c r="M30" s="39">
        <v>84.75</v>
      </c>
      <c r="N30" s="23">
        <v>0.7579</v>
      </c>
      <c r="O30" s="21">
        <v>85</v>
      </c>
      <c r="P30" s="21">
        <v>30</v>
      </c>
      <c r="Q30" s="21">
        <f t="shared" si="2"/>
        <v>2550</v>
      </c>
      <c r="R30" s="23">
        <f t="shared" si="3"/>
        <v>1932.645</v>
      </c>
      <c r="S30" s="21"/>
      <c r="T30" s="21"/>
      <c r="U30" s="21">
        <v>12</v>
      </c>
    </row>
    <row r="31" spans="1:21" s="25" customFormat="1" ht="12.75">
      <c r="A31" s="21">
        <v>12</v>
      </c>
      <c r="B31" s="62" t="s">
        <v>817</v>
      </c>
      <c r="C31" s="62" t="s">
        <v>852</v>
      </c>
      <c r="D31" s="21" t="s">
        <v>31</v>
      </c>
      <c r="E31" s="21" t="s">
        <v>840</v>
      </c>
      <c r="F31" s="21">
        <v>90</v>
      </c>
      <c r="G31" s="21" t="s">
        <v>850</v>
      </c>
      <c r="H31" s="21" t="s">
        <v>46</v>
      </c>
      <c r="I31" s="21" t="s">
        <v>46</v>
      </c>
      <c r="J31" s="21" t="s">
        <v>13</v>
      </c>
      <c r="K31" s="22">
        <v>18153</v>
      </c>
      <c r="L31" s="21" t="s">
        <v>96</v>
      </c>
      <c r="M31" s="39">
        <v>83.2</v>
      </c>
      <c r="N31" s="23">
        <v>0.7721</v>
      </c>
      <c r="O31" s="21">
        <v>85</v>
      </c>
      <c r="P31" s="21">
        <v>6</v>
      </c>
      <c r="Q31" s="21">
        <f t="shared" si="2"/>
        <v>510</v>
      </c>
      <c r="R31" s="23">
        <f t="shared" si="3"/>
        <v>393.771</v>
      </c>
      <c r="S31" s="21"/>
      <c r="T31" s="21" t="s">
        <v>851</v>
      </c>
      <c r="U31" s="21">
        <v>12</v>
      </c>
    </row>
    <row r="32" spans="1:21" s="25" customFormat="1" ht="12.75">
      <c r="A32" s="21">
        <v>12</v>
      </c>
      <c r="B32" s="62" t="s">
        <v>817</v>
      </c>
      <c r="C32" s="62" t="s">
        <v>852</v>
      </c>
      <c r="D32" s="21" t="s">
        <v>31</v>
      </c>
      <c r="E32" s="21" t="s">
        <v>840</v>
      </c>
      <c r="F32" s="21">
        <v>100</v>
      </c>
      <c r="G32" s="21" t="s">
        <v>216</v>
      </c>
      <c r="H32" s="21" t="s">
        <v>46</v>
      </c>
      <c r="I32" s="21" t="s">
        <v>46</v>
      </c>
      <c r="J32" s="21" t="s">
        <v>13</v>
      </c>
      <c r="K32" s="22">
        <v>16973</v>
      </c>
      <c r="L32" s="21" t="s">
        <v>36</v>
      </c>
      <c r="M32" s="39">
        <v>91.55</v>
      </c>
      <c r="N32" s="23">
        <v>0.7229</v>
      </c>
      <c r="O32" s="21">
        <v>92.5</v>
      </c>
      <c r="P32" s="21">
        <v>3</v>
      </c>
      <c r="Q32" s="21">
        <f t="shared" si="2"/>
        <v>277.5</v>
      </c>
      <c r="R32" s="23">
        <f t="shared" si="3"/>
        <v>200.60475</v>
      </c>
      <c r="S32" s="21"/>
      <c r="T32" s="21" t="s">
        <v>851</v>
      </c>
      <c r="U32" s="21">
        <v>12</v>
      </c>
    </row>
    <row r="33" spans="1:21" s="25" customFormat="1" ht="12.75">
      <c r="A33" s="21">
        <v>12</v>
      </c>
      <c r="B33" s="62" t="s">
        <v>817</v>
      </c>
      <c r="C33" s="62" t="s">
        <v>852</v>
      </c>
      <c r="D33" s="21" t="s">
        <v>31</v>
      </c>
      <c r="E33" s="21" t="s">
        <v>840</v>
      </c>
      <c r="F33" s="21">
        <v>100</v>
      </c>
      <c r="G33" s="21" t="s">
        <v>866</v>
      </c>
      <c r="H33" s="21" t="s">
        <v>85</v>
      </c>
      <c r="I33" s="21" t="s">
        <v>85</v>
      </c>
      <c r="J33" s="21" t="s">
        <v>13</v>
      </c>
      <c r="K33" s="22">
        <v>31442</v>
      </c>
      <c r="L33" s="21" t="s">
        <v>12</v>
      </c>
      <c r="M33" s="39">
        <v>99.2</v>
      </c>
      <c r="N33" s="23">
        <v>0.6672</v>
      </c>
      <c r="O33" s="21">
        <v>100</v>
      </c>
      <c r="P33" s="21">
        <v>36</v>
      </c>
      <c r="Q33" s="21">
        <f t="shared" si="2"/>
        <v>3600</v>
      </c>
      <c r="R33" s="23">
        <f t="shared" si="3"/>
        <v>2401.92</v>
      </c>
      <c r="S33" s="21" t="s">
        <v>233</v>
      </c>
      <c r="T33" s="21" t="s">
        <v>259</v>
      </c>
      <c r="U33" s="21">
        <v>21</v>
      </c>
    </row>
    <row r="34" spans="1:21" s="25" customFormat="1" ht="12.75">
      <c r="A34" s="21">
        <v>12</v>
      </c>
      <c r="B34" s="62" t="s">
        <v>817</v>
      </c>
      <c r="C34" s="62" t="s">
        <v>852</v>
      </c>
      <c r="D34" s="21" t="s">
        <v>31</v>
      </c>
      <c r="E34" s="21" t="s">
        <v>840</v>
      </c>
      <c r="F34" s="21">
        <v>125</v>
      </c>
      <c r="G34" s="21" t="s">
        <v>867</v>
      </c>
      <c r="H34" s="21" t="s">
        <v>30</v>
      </c>
      <c r="I34" s="21" t="s">
        <v>30</v>
      </c>
      <c r="J34" s="21" t="s">
        <v>13</v>
      </c>
      <c r="K34" s="22">
        <v>35691</v>
      </c>
      <c r="L34" s="21" t="s">
        <v>26</v>
      </c>
      <c r="M34" s="39">
        <v>118.5</v>
      </c>
      <c r="N34" s="23">
        <v>0.6582</v>
      </c>
      <c r="O34" s="21">
        <v>120</v>
      </c>
      <c r="P34" s="21">
        <v>21</v>
      </c>
      <c r="Q34" s="21">
        <f t="shared" si="2"/>
        <v>2520</v>
      </c>
      <c r="R34" s="23">
        <f t="shared" si="3"/>
        <v>1658.664</v>
      </c>
      <c r="S34" s="21"/>
      <c r="T34" s="21" t="s">
        <v>473</v>
      </c>
      <c r="U34" s="21">
        <v>12</v>
      </c>
    </row>
    <row r="35" spans="1:21" s="25" customFormat="1" ht="12.75">
      <c r="A35" s="21">
        <v>12</v>
      </c>
      <c r="B35" s="62" t="s">
        <v>817</v>
      </c>
      <c r="C35" s="62" t="s">
        <v>852</v>
      </c>
      <c r="D35" s="21" t="s">
        <v>31</v>
      </c>
      <c r="E35" s="21" t="s">
        <v>840</v>
      </c>
      <c r="F35" s="21">
        <v>125</v>
      </c>
      <c r="G35" s="21" t="s">
        <v>867</v>
      </c>
      <c r="H35" s="21" t="s">
        <v>30</v>
      </c>
      <c r="I35" s="21" t="s">
        <v>30</v>
      </c>
      <c r="J35" s="21" t="s">
        <v>13</v>
      </c>
      <c r="K35" s="22">
        <v>35691</v>
      </c>
      <c r="L35" s="21" t="s">
        <v>12</v>
      </c>
      <c r="M35" s="39">
        <v>118.5</v>
      </c>
      <c r="N35" s="23">
        <v>0.6582</v>
      </c>
      <c r="O35" s="21">
        <v>120</v>
      </c>
      <c r="P35" s="21">
        <v>21</v>
      </c>
      <c r="Q35" s="21">
        <f t="shared" si="2"/>
        <v>2520</v>
      </c>
      <c r="R35" s="23">
        <f t="shared" si="3"/>
        <v>1658.664</v>
      </c>
      <c r="S35" s="21"/>
      <c r="T35" s="21" t="s">
        <v>473</v>
      </c>
      <c r="U35" s="21">
        <v>12</v>
      </c>
    </row>
    <row r="36" spans="1:21" s="25" customFormat="1" ht="12.75">
      <c r="A36" s="21"/>
      <c r="B36" s="62"/>
      <c r="C36" s="62"/>
      <c r="D36" s="21"/>
      <c r="E36" s="21"/>
      <c r="F36" s="21"/>
      <c r="G36" s="24" t="s">
        <v>521</v>
      </c>
      <c r="H36" s="24" t="s">
        <v>227</v>
      </c>
      <c r="I36" s="21"/>
      <c r="J36" s="21"/>
      <c r="K36" s="22"/>
      <c r="L36" s="21"/>
      <c r="M36" s="39"/>
      <c r="N36" s="23"/>
      <c r="O36" s="21"/>
      <c r="P36" s="21"/>
      <c r="Q36" s="21"/>
      <c r="R36" s="23"/>
      <c r="S36" s="21"/>
      <c r="T36" s="21"/>
      <c r="U36" s="21"/>
    </row>
    <row r="37" spans="1:21" s="25" customFormat="1" ht="12.75">
      <c r="A37" s="21"/>
      <c r="B37" s="62"/>
      <c r="C37" s="62"/>
      <c r="D37" s="21"/>
      <c r="E37" s="21"/>
      <c r="F37" s="21"/>
      <c r="G37" s="24"/>
      <c r="H37" s="24" t="s">
        <v>879</v>
      </c>
      <c r="I37" s="21"/>
      <c r="J37" s="21"/>
      <c r="K37" s="22"/>
      <c r="L37" s="21"/>
      <c r="M37" s="39"/>
      <c r="N37" s="23"/>
      <c r="O37" s="21"/>
      <c r="P37" s="21"/>
      <c r="Q37" s="21"/>
      <c r="R37" s="23"/>
      <c r="S37" s="21"/>
      <c r="T37" s="21"/>
      <c r="U37" s="21"/>
    </row>
    <row r="38" spans="1:21" s="25" customFormat="1" ht="12.75">
      <c r="A38" s="21">
        <v>12</v>
      </c>
      <c r="B38" s="62" t="s">
        <v>817</v>
      </c>
      <c r="C38" s="62" t="s">
        <v>839</v>
      </c>
      <c r="D38" s="21" t="s">
        <v>24</v>
      </c>
      <c r="E38" s="21" t="s">
        <v>840</v>
      </c>
      <c r="F38" s="21">
        <v>67.5</v>
      </c>
      <c r="G38" s="21" t="s">
        <v>871</v>
      </c>
      <c r="H38" s="21" t="s">
        <v>20</v>
      </c>
      <c r="I38" s="21" t="s">
        <v>15</v>
      </c>
      <c r="J38" s="21" t="s">
        <v>13</v>
      </c>
      <c r="K38" s="22">
        <v>28537</v>
      </c>
      <c r="L38" s="21" t="s">
        <v>49</v>
      </c>
      <c r="M38" s="39">
        <v>65</v>
      </c>
      <c r="N38" s="23">
        <v>0.8885</v>
      </c>
      <c r="O38" s="21">
        <v>32.5</v>
      </c>
      <c r="P38" s="21">
        <v>37</v>
      </c>
      <c r="Q38" s="21">
        <f>P38*O38</f>
        <v>1202.5</v>
      </c>
      <c r="R38" s="23">
        <f>Q38*N38</f>
        <v>1068.4212499999999</v>
      </c>
      <c r="S38" s="21"/>
      <c r="T38" s="21" t="s">
        <v>538</v>
      </c>
      <c r="U38" s="21">
        <v>12</v>
      </c>
    </row>
    <row r="39" spans="1:21" s="25" customFormat="1" ht="12.75">
      <c r="A39" s="21"/>
      <c r="B39" s="62"/>
      <c r="C39" s="62"/>
      <c r="D39" s="21"/>
      <c r="E39" s="21"/>
      <c r="F39" s="21"/>
      <c r="G39" s="24" t="s">
        <v>521</v>
      </c>
      <c r="H39" s="24" t="s">
        <v>255</v>
      </c>
      <c r="I39" s="21"/>
      <c r="J39" s="21"/>
      <c r="K39" s="22"/>
      <c r="L39" s="21"/>
      <c r="M39" s="39"/>
      <c r="N39" s="23"/>
      <c r="O39" s="21"/>
      <c r="P39" s="21"/>
      <c r="Q39" s="21"/>
      <c r="R39" s="23"/>
      <c r="S39" s="21"/>
      <c r="T39" s="21"/>
      <c r="U39" s="21"/>
    </row>
    <row r="40" spans="1:21" s="25" customFormat="1" ht="12.75">
      <c r="A40" s="21"/>
      <c r="B40" s="62"/>
      <c r="C40" s="62"/>
      <c r="D40" s="21"/>
      <c r="E40" s="21"/>
      <c r="F40" s="21"/>
      <c r="G40" s="24"/>
      <c r="H40" s="24" t="s">
        <v>879</v>
      </c>
      <c r="I40" s="21"/>
      <c r="J40" s="21"/>
      <c r="K40" s="22"/>
      <c r="L40" s="21"/>
      <c r="M40" s="39"/>
      <c r="N40" s="23"/>
      <c r="O40" s="21"/>
      <c r="P40" s="21"/>
      <c r="Q40" s="21"/>
      <c r="R40" s="23"/>
      <c r="S40" s="21"/>
      <c r="T40" s="21"/>
      <c r="U40" s="21"/>
    </row>
    <row r="41" spans="1:21" s="25" customFormat="1" ht="12.75">
      <c r="A41" s="21">
        <v>12</v>
      </c>
      <c r="B41" s="62" t="s">
        <v>817</v>
      </c>
      <c r="C41" s="62" t="s">
        <v>839</v>
      </c>
      <c r="D41" s="21" t="s">
        <v>24</v>
      </c>
      <c r="E41" s="21" t="s">
        <v>840</v>
      </c>
      <c r="F41" s="21">
        <v>44</v>
      </c>
      <c r="G41" s="21" t="s">
        <v>869</v>
      </c>
      <c r="H41" s="21" t="s">
        <v>20</v>
      </c>
      <c r="I41" s="21" t="s">
        <v>15</v>
      </c>
      <c r="J41" s="21" t="s">
        <v>13</v>
      </c>
      <c r="K41" s="22">
        <v>39762</v>
      </c>
      <c r="L41" s="21" t="s">
        <v>59</v>
      </c>
      <c r="M41" s="39">
        <v>36.32</v>
      </c>
      <c r="N41" s="23">
        <v>1.4305</v>
      </c>
      <c r="O41" s="21">
        <v>20</v>
      </c>
      <c r="P41" s="21">
        <v>135</v>
      </c>
      <c r="Q41" s="21">
        <f>P41*O41</f>
        <v>2700</v>
      </c>
      <c r="R41" s="23">
        <f>Q41*N41</f>
        <v>3862.3500000000004</v>
      </c>
      <c r="S41" s="21"/>
      <c r="T41" s="21" t="s">
        <v>870</v>
      </c>
      <c r="U41" s="21">
        <v>12</v>
      </c>
    </row>
    <row r="42" spans="1:21" s="25" customFormat="1" ht="12.75">
      <c r="A42" s="21">
        <v>5</v>
      </c>
      <c r="B42" s="62" t="s">
        <v>818</v>
      </c>
      <c r="C42" s="62" t="s">
        <v>839</v>
      </c>
      <c r="D42" s="21" t="s">
        <v>24</v>
      </c>
      <c r="E42" s="21" t="s">
        <v>840</v>
      </c>
      <c r="F42" s="21">
        <v>44</v>
      </c>
      <c r="G42" s="21" t="s">
        <v>868</v>
      </c>
      <c r="H42" s="21" t="s">
        <v>148</v>
      </c>
      <c r="I42" s="21" t="s">
        <v>15</v>
      </c>
      <c r="J42" s="21" t="s">
        <v>13</v>
      </c>
      <c r="K42" s="22">
        <v>39913</v>
      </c>
      <c r="L42" s="21" t="s">
        <v>59</v>
      </c>
      <c r="M42" s="39">
        <v>39.4</v>
      </c>
      <c r="N42" s="23">
        <v>1.3198</v>
      </c>
      <c r="O42" s="21">
        <v>20</v>
      </c>
      <c r="P42" s="21">
        <v>100</v>
      </c>
      <c r="Q42" s="21">
        <f>P42*O42</f>
        <v>2000</v>
      </c>
      <c r="R42" s="23">
        <f>Q42*N42</f>
        <v>2639.6000000000004</v>
      </c>
      <c r="S42" s="21"/>
      <c r="T42" s="21" t="s">
        <v>482</v>
      </c>
      <c r="U42" s="21">
        <v>5</v>
      </c>
    </row>
    <row r="43" spans="1:21" s="25" customFormat="1" ht="12.75">
      <c r="A43" s="21">
        <v>12</v>
      </c>
      <c r="B43" s="62" t="s">
        <v>817</v>
      </c>
      <c r="C43" s="62" t="s">
        <v>839</v>
      </c>
      <c r="D43" s="21" t="s">
        <v>24</v>
      </c>
      <c r="E43" s="21" t="s">
        <v>840</v>
      </c>
      <c r="F43" s="21">
        <v>90</v>
      </c>
      <c r="G43" s="21" t="s">
        <v>213</v>
      </c>
      <c r="H43" s="21" t="s">
        <v>46</v>
      </c>
      <c r="I43" s="21" t="s">
        <v>46</v>
      </c>
      <c r="J43" s="21" t="s">
        <v>13</v>
      </c>
      <c r="K43" s="22">
        <v>19844</v>
      </c>
      <c r="L43" s="21" t="s">
        <v>38</v>
      </c>
      <c r="M43" s="39">
        <v>87.6</v>
      </c>
      <c r="N43" s="23">
        <v>0.7333</v>
      </c>
      <c r="O43" s="21">
        <v>45</v>
      </c>
      <c r="P43" s="21">
        <v>77</v>
      </c>
      <c r="Q43" s="21">
        <f>P43*O43</f>
        <v>3465</v>
      </c>
      <c r="R43" s="23">
        <f>Q43*N43</f>
        <v>2540.8844999999997</v>
      </c>
      <c r="S43" s="21"/>
      <c r="T43" s="21"/>
      <c r="U43" s="21">
        <v>12</v>
      </c>
    </row>
    <row r="44" spans="1:21" s="25" customFormat="1" ht="12.75">
      <c r="A44" s="21">
        <v>12</v>
      </c>
      <c r="B44" s="62" t="s">
        <v>817</v>
      </c>
      <c r="C44" s="62" t="s">
        <v>839</v>
      </c>
      <c r="D44" s="21" t="s">
        <v>24</v>
      </c>
      <c r="E44" s="21" t="s">
        <v>840</v>
      </c>
      <c r="F44" s="21">
        <v>90</v>
      </c>
      <c r="G44" s="21" t="s">
        <v>850</v>
      </c>
      <c r="H44" s="21" t="s">
        <v>46</v>
      </c>
      <c r="I44" s="21" t="s">
        <v>46</v>
      </c>
      <c r="J44" s="21" t="s">
        <v>13</v>
      </c>
      <c r="K44" s="22">
        <v>18153</v>
      </c>
      <c r="L44" s="21" t="s">
        <v>96</v>
      </c>
      <c r="M44" s="39">
        <v>83.2</v>
      </c>
      <c r="N44" s="23">
        <v>0.7721</v>
      </c>
      <c r="O44" s="21">
        <v>42.5</v>
      </c>
      <c r="P44" s="21">
        <v>42</v>
      </c>
      <c r="Q44" s="21">
        <f>P44*O44</f>
        <v>1785</v>
      </c>
      <c r="R44" s="23">
        <f>Q44*N44</f>
        <v>1378.1985</v>
      </c>
      <c r="S44" s="21"/>
      <c r="T44" s="21" t="s">
        <v>851</v>
      </c>
      <c r="U44" s="21">
        <v>12</v>
      </c>
    </row>
    <row r="45" spans="1:21" s="25" customFormat="1" ht="12.75">
      <c r="A45" s="21"/>
      <c r="B45" s="62"/>
      <c r="C45" s="62"/>
      <c r="D45" s="21"/>
      <c r="E45" s="21"/>
      <c r="F45" s="21"/>
      <c r="G45" s="24" t="s">
        <v>521</v>
      </c>
      <c r="H45" s="24" t="s">
        <v>255</v>
      </c>
      <c r="I45" s="21"/>
      <c r="J45" s="21"/>
      <c r="K45" s="22"/>
      <c r="L45" s="21"/>
      <c r="M45" s="39"/>
      <c r="N45" s="23"/>
      <c r="O45" s="21"/>
      <c r="P45" s="21"/>
      <c r="Q45" s="21"/>
      <c r="R45" s="23"/>
      <c r="S45" s="21"/>
      <c r="T45" s="21"/>
      <c r="U45" s="21"/>
    </row>
    <row r="46" spans="1:21" s="25" customFormat="1" ht="12.75">
      <c r="A46" s="21"/>
      <c r="B46" s="62"/>
      <c r="C46" s="62"/>
      <c r="D46" s="21"/>
      <c r="E46" s="21"/>
      <c r="F46" s="21"/>
      <c r="G46" s="24"/>
      <c r="H46" s="24" t="s">
        <v>880</v>
      </c>
      <c r="I46" s="21"/>
      <c r="J46" s="21"/>
      <c r="K46" s="22"/>
      <c r="L46" s="21"/>
      <c r="M46" s="39"/>
      <c r="N46" s="23"/>
      <c r="O46" s="21"/>
      <c r="P46" s="21"/>
      <c r="Q46" s="21"/>
      <c r="R46" s="23"/>
      <c r="S46" s="21"/>
      <c r="T46" s="21"/>
      <c r="U46" s="21"/>
    </row>
    <row r="47" spans="1:21" s="25" customFormat="1" ht="12.75">
      <c r="A47" s="21">
        <v>12</v>
      </c>
      <c r="B47" s="62" t="s">
        <v>817</v>
      </c>
      <c r="C47" s="62" t="s">
        <v>852</v>
      </c>
      <c r="D47" s="21" t="s">
        <v>24</v>
      </c>
      <c r="E47" s="21" t="s">
        <v>840</v>
      </c>
      <c r="F47" s="21">
        <v>82.5</v>
      </c>
      <c r="G47" s="21" t="s">
        <v>782</v>
      </c>
      <c r="H47" s="21" t="s">
        <v>46</v>
      </c>
      <c r="I47" s="21" t="s">
        <v>46</v>
      </c>
      <c r="J47" s="21" t="s">
        <v>13</v>
      </c>
      <c r="K47" s="22">
        <v>20361</v>
      </c>
      <c r="L47" s="21" t="s">
        <v>38</v>
      </c>
      <c r="M47" s="39">
        <v>78.75</v>
      </c>
      <c r="N47" s="23">
        <v>0.7924</v>
      </c>
      <c r="O47" s="21">
        <v>80</v>
      </c>
      <c r="P47" s="21">
        <v>15</v>
      </c>
      <c r="Q47" s="21">
        <f aca="true" t="shared" si="4" ref="Q47:Q58">P47*O47</f>
        <v>1200</v>
      </c>
      <c r="R47" s="23">
        <f aca="true" t="shared" si="5" ref="R47:R58">Q47*N47</f>
        <v>950.88</v>
      </c>
      <c r="S47" s="21"/>
      <c r="T47" s="21"/>
      <c r="U47" s="21">
        <v>12</v>
      </c>
    </row>
    <row r="48" spans="1:21" s="25" customFormat="1" ht="12.75">
      <c r="A48" s="21">
        <v>12</v>
      </c>
      <c r="B48" s="62" t="s">
        <v>817</v>
      </c>
      <c r="C48" s="62" t="s">
        <v>852</v>
      </c>
      <c r="D48" s="21" t="s">
        <v>24</v>
      </c>
      <c r="E48" s="21" t="s">
        <v>840</v>
      </c>
      <c r="F48" s="21">
        <v>90</v>
      </c>
      <c r="G48" s="21" t="s">
        <v>460</v>
      </c>
      <c r="H48" s="21" t="s">
        <v>479</v>
      </c>
      <c r="I48" s="21" t="s">
        <v>15</v>
      </c>
      <c r="J48" s="21" t="s">
        <v>13</v>
      </c>
      <c r="K48" s="22">
        <v>22122</v>
      </c>
      <c r="L48" s="21" t="s">
        <v>47</v>
      </c>
      <c r="M48" s="39">
        <v>84.75</v>
      </c>
      <c r="N48" s="23">
        <v>0.7579</v>
      </c>
      <c r="O48" s="21">
        <v>85</v>
      </c>
      <c r="P48" s="21">
        <v>30</v>
      </c>
      <c r="Q48" s="21">
        <f t="shared" si="4"/>
        <v>2550</v>
      </c>
      <c r="R48" s="23">
        <f t="shared" si="5"/>
        <v>1932.645</v>
      </c>
      <c r="S48" s="21"/>
      <c r="T48" s="21"/>
      <c r="U48" s="21">
        <v>12</v>
      </c>
    </row>
    <row r="49" spans="1:21" s="25" customFormat="1" ht="12.75">
      <c r="A49" s="21">
        <v>12</v>
      </c>
      <c r="B49" s="62" t="s">
        <v>817</v>
      </c>
      <c r="C49" s="62" t="s">
        <v>852</v>
      </c>
      <c r="D49" s="21" t="s">
        <v>24</v>
      </c>
      <c r="E49" s="21" t="s">
        <v>840</v>
      </c>
      <c r="F49" s="21">
        <v>90</v>
      </c>
      <c r="G49" s="21" t="s">
        <v>850</v>
      </c>
      <c r="H49" s="21" t="s">
        <v>46</v>
      </c>
      <c r="I49" s="21" t="s">
        <v>46</v>
      </c>
      <c r="J49" s="21" t="s">
        <v>13</v>
      </c>
      <c r="K49" s="22">
        <v>18153</v>
      </c>
      <c r="L49" s="21" t="s">
        <v>96</v>
      </c>
      <c r="M49" s="39">
        <v>83.2</v>
      </c>
      <c r="N49" s="23">
        <v>0.7721</v>
      </c>
      <c r="O49" s="21">
        <v>85</v>
      </c>
      <c r="P49" s="21">
        <v>6</v>
      </c>
      <c r="Q49" s="21">
        <f t="shared" si="4"/>
        <v>510</v>
      </c>
      <c r="R49" s="23">
        <f t="shared" si="5"/>
        <v>393.771</v>
      </c>
      <c r="S49" s="21"/>
      <c r="T49" s="21" t="s">
        <v>851</v>
      </c>
      <c r="U49" s="21">
        <v>12</v>
      </c>
    </row>
    <row r="50" spans="1:21" s="25" customFormat="1" ht="12.75">
      <c r="A50" s="21">
        <v>12</v>
      </c>
      <c r="B50" s="62" t="s">
        <v>817</v>
      </c>
      <c r="C50" s="62" t="s">
        <v>852</v>
      </c>
      <c r="D50" s="21" t="s">
        <v>24</v>
      </c>
      <c r="E50" s="21" t="s">
        <v>840</v>
      </c>
      <c r="F50" s="21">
        <v>90</v>
      </c>
      <c r="G50" s="21" t="s">
        <v>872</v>
      </c>
      <c r="H50" s="21" t="s">
        <v>403</v>
      </c>
      <c r="I50" s="21" t="s">
        <v>15</v>
      </c>
      <c r="J50" s="21" t="s">
        <v>13</v>
      </c>
      <c r="K50" s="22">
        <v>33465</v>
      </c>
      <c r="L50" s="21" t="s">
        <v>12</v>
      </c>
      <c r="M50" s="39">
        <v>85.6</v>
      </c>
      <c r="N50" s="23">
        <v>0.7504</v>
      </c>
      <c r="O50" s="21">
        <v>85</v>
      </c>
      <c r="P50" s="21">
        <v>34</v>
      </c>
      <c r="Q50" s="21">
        <f t="shared" si="4"/>
        <v>2890</v>
      </c>
      <c r="R50" s="23">
        <f t="shared" si="5"/>
        <v>2168.656</v>
      </c>
      <c r="S50" s="21" t="s">
        <v>233</v>
      </c>
      <c r="T50" s="21" t="s">
        <v>695</v>
      </c>
      <c r="U50" s="21">
        <v>21</v>
      </c>
    </row>
    <row r="51" spans="1:21" s="25" customFormat="1" ht="12.75">
      <c r="A51" s="21">
        <v>5</v>
      </c>
      <c r="B51" s="62" t="s">
        <v>818</v>
      </c>
      <c r="C51" s="62" t="s">
        <v>852</v>
      </c>
      <c r="D51" s="21" t="s">
        <v>24</v>
      </c>
      <c r="E51" s="21" t="s">
        <v>840</v>
      </c>
      <c r="F51" s="21">
        <v>90</v>
      </c>
      <c r="G51" s="21" t="s">
        <v>492</v>
      </c>
      <c r="H51" s="21" t="s">
        <v>68</v>
      </c>
      <c r="I51" s="21" t="s">
        <v>68</v>
      </c>
      <c r="J51" s="21" t="s">
        <v>13</v>
      </c>
      <c r="K51" s="22">
        <v>30199</v>
      </c>
      <c r="L51" s="21" t="s">
        <v>12</v>
      </c>
      <c r="M51" s="39">
        <v>88.5</v>
      </c>
      <c r="N51" s="23">
        <v>0.7258</v>
      </c>
      <c r="O51" s="21">
        <v>90</v>
      </c>
      <c r="P51" s="21">
        <v>30</v>
      </c>
      <c r="Q51" s="21">
        <f t="shared" si="4"/>
        <v>2700</v>
      </c>
      <c r="R51" s="23">
        <f t="shared" si="5"/>
        <v>1959.66</v>
      </c>
      <c r="S51" s="21"/>
      <c r="T51" s="21"/>
      <c r="U51" s="21">
        <v>5</v>
      </c>
    </row>
    <row r="52" spans="1:21" s="25" customFormat="1" ht="12.75">
      <c r="A52" s="21">
        <v>3</v>
      </c>
      <c r="B52" s="62" t="s">
        <v>819</v>
      </c>
      <c r="C52" s="62" t="s">
        <v>852</v>
      </c>
      <c r="D52" s="21" t="s">
        <v>24</v>
      </c>
      <c r="E52" s="21" t="s">
        <v>840</v>
      </c>
      <c r="F52" s="21">
        <v>90</v>
      </c>
      <c r="G52" s="21" t="s">
        <v>873</v>
      </c>
      <c r="H52" s="21" t="s">
        <v>46</v>
      </c>
      <c r="I52" s="21" t="s">
        <v>46</v>
      </c>
      <c r="J52" s="21" t="s">
        <v>13</v>
      </c>
      <c r="K52" s="22">
        <v>32250</v>
      </c>
      <c r="L52" s="21" t="s">
        <v>12</v>
      </c>
      <c r="M52" s="39">
        <v>89.4</v>
      </c>
      <c r="N52" s="23">
        <v>0.7185</v>
      </c>
      <c r="O52" s="21">
        <v>90</v>
      </c>
      <c r="P52" s="21">
        <v>17</v>
      </c>
      <c r="Q52" s="21">
        <f t="shared" si="4"/>
        <v>1530</v>
      </c>
      <c r="R52" s="23">
        <f t="shared" si="5"/>
        <v>1099.305</v>
      </c>
      <c r="S52" s="21"/>
      <c r="T52" s="21" t="s">
        <v>851</v>
      </c>
      <c r="U52" s="21">
        <v>3</v>
      </c>
    </row>
    <row r="53" spans="1:21" s="25" customFormat="1" ht="12.75">
      <c r="A53" s="21">
        <v>12</v>
      </c>
      <c r="B53" s="62" t="s">
        <v>817</v>
      </c>
      <c r="C53" s="62" t="s">
        <v>852</v>
      </c>
      <c r="D53" s="21" t="s">
        <v>24</v>
      </c>
      <c r="E53" s="21" t="s">
        <v>840</v>
      </c>
      <c r="F53" s="21">
        <v>100</v>
      </c>
      <c r="G53" s="21" t="s">
        <v>874</v>
      </c>
      <c r="H53" s="21" t="s">
        <v>72</v>
      </c>
      <c r="I53" s="21" t="s">
        <v>15</v>
      </c>
      <c r="J53" s="21" t="s">
        <v>13</v>
      </c>
      <c r="K53" s="22">
        <v>27655</v>
      </c>
      <c r="L53" s="21" t="s">
        <v>49</v>
      </c>
      <c r="M53" s="39">
        <v>94.5</v>
      </c>
      <c r="N53" s="23">
        <v>0.7003</v>
      </c>
      <c r="O53" s="21">
        <v>95</v>
      </c>
      <c r="P53" s="21">
        <v>41</v>
      </c>
      <c r="Q53" s="21">
        <f t="shared" si="4"/>
        <v>3895</v>
      </c>
      <c r="R53" s="23">
        <f t="shared" si="5"/>
        <v>2727.6685</v>
      </c>
      <c r="S53" s="21"/>
      <c r="T53" s="21" t="s">
        <v>875</v>
      </c>
      <c r="U53" s="21">
        <v>12</v>
      </c>
    </row>
    <row r="54" spans="1:21" s="25" customFormat="1" ht="12.75">
      <c r="A54" s="21">
        <v>12</v>
      </c>
      <c r="B54" s="62" t="s">
        <v>817</v>
      </c>
      <c r="C54" s="62" t="s">
        <v>852</v>
      </c>
      <c r="D54" s="21" t="s">
        <v>24</v>
      </c>
      <c r="E54" s="21" t="s">
        <v>840</v>
      </c>
      <c r="F54" s="21">
        <v>100</v>
      </c>
      <c r="G54" s="21" t="s">
        <v>498</v>
      </c>
      <c r="H54" s="21" t="s">
        <v>68</v>
      </c>
      <c r="I54" s="21" t="s">
        <v>68</v>
      </c>
      <c r="J54" s="21" t="s">
        <v>13</v>
      </c>
      <c r="K54" s="22">
        <v>25707</v>
      </c>
      <c r="L54" s="21" t="s">
        <v>22</v>
      </c>
      <c r="M54" s="39">
        <v>98.4</v>
      </c>
      <c r="N54" s="23">
        <v>0.6726</v>
      </c>
      <c r="O54" s="21">
        <v>100</v>
      </c>
      <c r="P54" s="21">
        <v>21</v>
      </c>
      <c r="Q54" s="21">
        <f t="shared" si="4"/>
        <v>2100</v>
      </c>
      <c r="R54" s="23">
        <f t="shared" si="5"/>
        <v>1412.46</v>
      </c>
      <c r="S54" s="21"/>
      <c r="T54" s="21"/>
      <c r="U54" s="21">
        <v>12</v>
      </c>
    </row>
    <row r="55" spans="1:21" s="25" customFormat="1" ht="12.75">
      <c r="A55" s="21">
        <v>12</v>
      </c>
      <c r="B55" s="62" t="s">
        <v>817</v>
      </c>
      <c r="C55" s="62" t="s">
        <v>852</v>
      </c>
      <c r="D55" s="21" t="s">
        <v>24</v>
      </c>
      <c r="E55" s="21" t="s">
        <v>840</v>
      </c>
      <c r="F55" s="21">
        <v>100</v>
      </c>
      <c r="G55" s="21" t="s">
        <v>500</v>
      </c>
      <c r="H55" s="21" t="s">
        <v>68</v>
      </c>
      <c r="I55" s="21" t="s">
        <v>68</v>
      </c>
      <c r="J55" s="21" t="s">
        <v>13</v>
      </c>
      <c r="K55" s="22">
        <v>33799</v>
      </c>
      <c r="L55" s="21" t="s">
        <v>12</v>
      </c>
      <c r="M55" s="39">
        <v>94.8</v>
      </c>
      <c r="N55" s="23">
        <v>0.6981</v>
      </c>
      <c r="O55" s="21">
        <v>95</v>
      </c>
      <c r="P55" s="21">
        <v>20</v>
      </c>
      <c r="Q55" s="21">
        <f t="shared" si="4"/>
        <v>1900</v>
      </c>
      <c r="R55" s="23">
        <f t="shared" si="5"/>
        <v>1326.39</v>
      </c>
      <c r="S55" s="21"/>
      <c r="T55" s="21"/>
      <c r="U55" s="21">
        <v>12</v>
      </c>
    </row>
    <row r="56" spans="1:21" s="25" customFormat="1" ht="12.75">
      <c r="A56" s="21">
        <v>12</v>
      </c>
      <c r="B56" s="62" t="s">
        <v>817</v>
      </c>
      <c r="C56" s="62" t="s">
        <v>852</v>
      </c>
      <c r="D56" s="21" t="s">
        <v>24</v>
      </c>
      <c r="E56" s="21" t="s">
        <v>840</v>
      </c>
      <c r="F56" s="21">
        <v>110</v>
      </c>
      <c r="G56" s="21" t="s">
        <v>876</v>
      </c>
      <c r="H56" s="21" t="s">
        <v>220</v>
      </c>
      <c r="I56" s="21" t="s">
        <v>15</v>
      </c>
      <c r="J56" s="21" t="s">
        <v>13</v>
      </c>
      <c r="K56" s="22">
        <v>27547</v>
      </c>
      <c r="L56" s="21" t="s">
        <v>49</v>
      </c>
      <c r="M56" s="39">
        <v>100.4</v>
      </c>
      <c r="N56" s="23">
        <v>0.7017</v>
      </c>
      <c r="O56" s="21">
        <v>102.5</v>
      </c>
      <c r="P56" s="21">
        <v>40</v>
      </c>
      <c r="Q56" s="21">
        <f t="shared" si="4"/>
        <v>4100</v>
      </c>
      <c r="R56" s="23">
        <f t="shared" si="5"/>
        <v>2876.97</v>
      </c>
      <c r="S56" s="21"/>
      <c r="T56" s="21" t="s">
        <v>377</v>
      </c>
      <c r="U56" s="21">
        <v>12</v>
      </c>
    </row>
    <row r="57" spans="1:21" s="25" customFormat="1" ht="12.75">
      <c r="A57" s="21">
        <v>12</v>
      </c>
      <c r="B57" s="62" t="s">
        <v>817</v>
      </c>
      <c r="C57" s="62" t="s">
        <v>852</v>
      </c>
      <c r="D57" s="21" t="s">
        <v>24</v>
      </c>
      <c r="E57" s="21" t="s">
        <v>840</v>
      </c>
      <c r="F57" s="21">
        <v>110</v>
      </c>
      <c r="G57" s="21" t="s">
        <v>877</v>
      </c>
      <c r="H57" s="21" t="s">
        <v>220</v>
      </c>
      <c r="I57" s="21" t="s">
        <v>15</v>
      </c>
      <c r="J57" s="21" t="s">
        <v>13</v>
      </c>
      <c r="K57" s="22">
        <v>30486</v>
      </c>
      <c r="L57" s="21" t="s">
        <v>12</v>
      </c>
      <c r="M57" s="39">
        <v>103.7</v>
      </c>
      <c r="N57" s="23">
        <v>0.6794</v>
      </c>
      <c r="O57" s="21">
        <v>105</v>
      </c>
      <c r="P57" s="21">
        <v>48</v>
      </c>
      <c r="Q57" s="21">
        <f t="shared" si="4"/>
        <v>5040</v>
      </c>
      <c r="R57" s="23">
        <f t="shared" si="5"/>
        <v>3424.176</v>
      </c>
      <c r="S57" s="21" t="s">
        <v>231</v>
      </c>
      <c r="T57" s="21" t="s">
        <v>377</v>
      </c>
      <c r="U57" s="21">
        <v>48</v>
      </c>
    </row>
    <row r="58" spans="1:21" s="25" customFormat="1" ht="12.75">
      <c r="A58" s="21">
        <v>5</v>
      </c>
      <c r="B58" s="62" t="s">
        <v>818</v>
      </c>
      <c r="C58" s="62" t="s">
        <v>852</v>
      </c>
      <c r="D58" s="21" t="s">
        <v>24</v>
      </c>
      <c r="E58" s="21" t="s">
        <v>840</v>
      </c>
      <c r="F58" s="21">
        <v>110</v>
      </c>
      <c r="G58" s="21" t="s">
        <v>876</v>
      </c>
      <c r="H58" s="21" t="s">
        <v>220</v>
      </c>
      <c r="I58" s="21" t="s">
        <v>15</v>
      </c>
      <c r="J58" s="21" t="s">
        <v>13</v>
      </c>
      <c r="K58" s="22">
        <v>27547</v>
      </c>
      <c r="L58" s="21" t="s">
        <v>12</v>
      </c>
      <c r="M58" s="39">
        <v>100.4</v>
      </c>
      <c r="N58" s="23">
        <v>0.7017</v>
      </c>
      <c r="O58" s="21">
        <v>102.5</v>
      </c>
      <c r="P58" s="21">
        <v>40</v>
      </c>
      <c r="Q58" s="21">
        <f t="shared" si="4"/>
        <v>4100</v>
      </c>
      <c r="R58" s="23">
        <f t="shared" si="5"/>
        <v>2876.97</v>
      </c>
      <c r="S58" s="21" t="s">
        <v>232</v>
      </c>
      <c r="T58" s="21" t="s">
        <v>377</v>
      </c>
      <c r="U58" s="21">
        <v>20</v>
      </c>
    </row>
  </sheetData>
  <sheetProtection/>
  <mergeCells count="18">
    <mergeCell ref="F3:F4"/>
    <mergeCell ref="A3:A4"/>
    <mergeCell ref="B3:B4"/>
    <mergeCell ref="C3:C4"/>
    <mergeCell ref="D3:D4"/>
    <mergeCell ref="E3:E4"/>
    <mergeCell ref="U3:U4"/>
    <mergeCell ref="G3:G4"/>
    <mergeCell ref="H3:H4"/>
    <mergeCell ref="I3:I4"/>
    <mergeCell ref="J3:J4"/>
    <mergeCell ref="K3:K4"/>
    <mergeCell ref="L3:L4"/>
    <mergeCell ref="M3:M4"/>
    <mergeCell ref="N3:N4"/>
    <mergeCell ref="O3:R3"/>
    <mergeCell ref="S3:S4"/>
    <mergeCell ref="T3:T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43"/>
  <sheetViews>
    <sheetView zoomScale="85" zoomScaleNormal="85" zoomScalePageLayoutView="0" workbookViewId="0" topLeftCell="A16">
      <selection activeCell="AC42" sqref="AC7:AD42"/>
    </sheetView>
  </sheetViews>
  <sheetFormatPr defaultColWidth="9.125" defaultRowHeight="12.75"/>
  <cols>
    <col min="1" max="1" width="5.00390625" style="1" bestFit="1" customWidth="1"/>
    <col min="2" max="2" width="6.00390625" style="1" bestFit="1" customWidth="1"/>
    <col min="3" max="3" width="6.75390625" style="1" customWidth="1"/>
    <col min="4" max="4" width="8.875" style="1" bestFit="1" customWidth="1"/>
    <col min="5" max="5" width="5.125" style="1" bestFit="1" customWidth="1"/>
    <col min="6" max="6" width="21.00390625" style="1" bestFit="1" customWidth="1"/>
    <col min="7" max="7" width="22.00390625" style="1" bestFit="1" customWidth="1"/>
    <col min="8" max="8" width="21.375" style="1" bestFit="1" customWidth="1"/>
    <col min="9" max="9" width="1.625" style="1" customWidth="1"/>
    <col min="10" max="10" width="1.625" style="5" customWidth="1"/>
    <col min="11" max="11" width="13.625" style="8" customWidth="1"/>
    <col min="12" max="12" width="6.75390625" style="63" bestFit="1" customWidth="1"/>
    <col min="13" max="13" width="6.75390625" style="8" bestFit="1" customWidth="1"/>
    <col min="14" max="15" width="5.125" style="1" bestFit="1" customWidth="1"/>
    <col min="16" max="16" width="5.125" style="36" bestFit="1" customWidth="1"/>
    <col min="17" max="17" width="2.00390625" style="13" bestFit="1" customWidth="1"/>
    <col min="18" max="18" width="6.625" style="1" bestFit="1" customWidth="1"/>
    <col min="19" max="19" width="1.00390625" style="8" customWidth="1"/>
    <col min="20" max="20" width="3.125" style="1" bestFit="1" customWidth="1"/>
    <col min="21" max="21" width="5.125" style="1" bestFit="1" customWidth="1"/>
    <col min="22" max="22" width="5.125" style="36" bestFit="1" customWidth="1"/>
    <col min="23" max="23" width="2.00390625" style="13" bestFit="1" customWidth="1"/>
    <col min="24" max="24" width="6.625" style="36" bestFit="1" customWidth="1"/>
    <col min="25" max="25" width="1.00390625" style="8" customWidth="1"/>
    <col min="26" max="26" width="6.125" style="1" bestFit="1" customWidth="1"/>
    <col min="27" max="27" width="8.75390625" style="8" bestFit="1" customWidth="1"/>
    <col min="28" max="28" width="11.75390625" style="1" customWidth="1"/>
    <col min="29" max="29" width="12.375" style="1" bestFit="1" customWidth="1"/>
    <col min="30" max="30" width="5.00390625" style="1" bestFit="1" customWidth="1"/>
    <col min="31" max="16384" width="9.125" style="1" customWidth="1"/>
  </cols>
  <sheetData>
    <row r="1" spans="3:22" ht="20.25">
      <c r="C1" s="9" t="s">
        <v>378</v>
      </c>
      <c r="D1" s="2"/>
      <c r="E1" s="2"/>
      <c r="F1" s="2"/>
      <c r="G1" s="2"/>
      <c r="H1" s="4"/>
      <c r="J1" s="3"/>
      <c r="K1" s="7"/>
      <c r="L1" s="59"/>
      <c r="M1" s="67"/>
      <c r="N1" s="34"/>
      <c r="O1" s="2"/>
      <c r="P1" s="2"/>
      <c r="Q1" s="4"/>
      <c r="R1" s="2"/>
      <c r="S1" s="67"/>
      <c r="V1" s="1"/>
    </row>
    <row r="2" spans="3:22" ht="21" thickBot="1">
      <c r="C2" s="9" t="s">
        <v>884</v>
      </c>
      <c r="D2" s="2"/>
      <c r="E2" s="2"/>
      <c r="F2" s="2"/>
      <c r="G2" s="2"/>
      <c r="H2" s="4"/>
      <c r="J2" s="3"/>
      <c r="K2" s="7"/>
      <c r="L2" s="59"/>
      <c r="M2" s="67"/>
      <c r="N2" s="34"/>
      <c r="O2" s="2"/>
      <c r="P2" s="2"/>
      <c r="Q2" s="4"/>
      <c r="R2" s="2"/>
      <c r="S2" s="67"/>
      <c r="V2" s="1"/>
    </row>
    <row r="3" spans="1:30" ht="12.75" customHeight="1">
      <c r="A3" s="92" t="s">
        <v>11</v>
      </c>
      <c r="B3" s="99" t="s">
        <v>7</v>
      </c>
      <c r="C3" s="101" t="s">
        <v>16</v>
      </c>
      <c r="D3" s="101" t="s">
        <v>17</v>
      </c>
      <c r="E3" s="99" t="s">
        <v>2</v>
      </c>
      <c r="F3" s="99" t="s">
        <v>3</v>
      </c>
      <c r="G3" s="99" t="s">
        <v>14</v>
      </c>
      <c r="H3" s="99" t="s">
        <v>9</v>
      </c>
      <c r="I3" s="101" t="s">
        <v>10</v>
      </c>
      <c r="J3" s="101" t="s">
        <v>6</v>
      </c>
      <c r="K3" s="101" t="s">
        <v>4</v>
      </c>
      <c r="L3" s="119" t="s">
        <v>1</v>
      </c>
      <c r="M3" s="110" t="s">
        <v>0</v>
      </c>
      <c r="N3" s="112" t="s">
        <v>885</v>
      </c>
      <c r="O3" s="113"/>
      <c r="P3" s="113"/>
      <c r="Q3" s="113"/>
      <c r="R3" s="113"/>
      <c r="S3" s="114"/>
      <c r="T3" s="112" t="s">
        <v>886</v>
      </c>
      <c r="U3" s="113"/>
      <c r="V3" s="113"/>
      <c r="W3" s="113"/>
      <c r="X3" s="113"/>
      <c r="Y3" s="114"/>
      <c r="Z3" s="112" t="s">
        <v>274</v>
      </c>
      <c r="AA3" s="114"/>
      <c r="AB3" s="115" t="s">
        <v>8</v>
      </c>
      <c r="AC3" s="117" t="s">
        <v>19</v>
      </c>
      <c r="AD3" s="92" t="s">
        <v>11</v>
      </c>
    </row>
    <row r="4" spans="1:30" s="6" customFormat="1" ht="13.5" customHeight="1" thickBot="1">
      <c r="A4" s="93"/>
      <c r="B4" s="100"/>
      <c r="C4" s="102"/>
      <c r="D4" s="102"/>
      <c r="E4" s="100"/>
      <c r="F4" s="100"/>
      <c r="G4" s="100"/>
      <c r="H4" s="100"/>
      <c r="I4" s="102"/>
      <c r="J4" s="102"/>
      <c r="K4" s="102"/>
      <c r="L4" s="120"/>
      <c r="M4" s="111"/>
      <c r="N4" s="10">
        <v>1</v>
      </c>
      <c r="O4" s="10">
        <v>2</v>
      </c>
      <c r="P4" s="10">
        <v>3</v>
      </c>
      <c r="Q4" s="10">
        <v>4</v>
      </c>
      <c r="R4" s="10" t="s">
        <v>5</v>
      </c>
      <c r="S4" s="11" t="s">
        <v>0</v>
      </c>
      <c r="T4" s="10">
        <v>1</v>
      </c>
      <c r="U4" s="10">
        <v>2</v>
      </c>
      <c r="V4" s="10">
        <v>3</v>
      </c>
      <c r="W4" s="10">
        <v>4</v>
      </c>
      <c r="X4" s="10" t="s">
        <v>5</v>
      </c>
      <c r="Y4" s="11" t="s">
        <v>0</v>
      </c>
      <c r="Z4" s="10" t="s">
        <v>276</v>
      </c>
      <c r="AA4" s="11" t="s">
        <v>0</v>
      </c>
      <c r="AB4" s="116"/>
      <c r="AC4" s="118"/>
      <c r="AD4" s="93"/>
    </row>
    <row r="5" spans="1:71" s="55" customFormat="1" ht="12.75">
      <c r="A5" s="21"/>
      <c r="B5" s="21"/>
      <c r="C5" s="21"/>
      <c r="D5" s="21"/>
      <c r="E5" s="21"/>
      <c r="F5" s="24" t="s">
        <v>225</v>
      </c>
      <c r="G5" s="24" t="s">
        <v>255</v>
      </c>
      <c r="H5" s="21"/>
      <c r="I5" s="21"/>
      <c r="J5" s="22"/>
      <c r="K5" s="53"/>
      <c r="L5" s="39"/>
      <c r="M5" s="23"/>
      <c r="N5" s="21"/>
      <c r="O5" s="21"/>
      <c r="P5" s="21"/>
      <c r="Q5" s="37"/>
      <c r="R5" s="21"/>
      <c r="S5" s="23"/>
      <c r="T5" s="21"/>
      <c r="U5" s="21"/>
      <c r="V5" s="24"/>
      <c r="W5" s="21"/>
      <c r="X5" s="24"/>
      <c r="Y5" s="23"/>
      <c r="Z5" s="24"/>
      <c r="AA5" s="23"/>
      <c r="AB5" s="21"/>
      <c r="AC5" s="21"/>
      <c r="AD5" s="21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54"/>
    </row>
    <row r="6" spans="1:71" s="55" customFormat="1" ht="12.75">
      <c r="A6" s="21"/>
      <c r="B6" s="21"/>
      <c r="C6" s="21"/>
      <c r="D6" s="21"/>
      <c r="E6" s="21"/>
      <c r="F6" s="24"/>
      <c r="G6" s="24" t="s">
        <v>903</v>
      </c>
      <c r="H6" s="21"/>
      <c r="I6" s="21"/>
      <c r="J6" s="22"/>
      <c r="K6" s="53"/>
      <c r="L6" s="39"/>
      <c r="M6" s="23"/>
      <c r="N6" s="21"/>
      <c r="O6" s="21"/>
      <c r="P6" s="21"/>
      <c r="Q6" s="37"/>
      <c r="R6" s="21"/>
      <c r="S6" s="23"/>
      <c r="T6" s="21"/>
      <c r="U6" s="21"/>
      <c r="V6" s="24"/>
      <c r="W6" s="21"/>
      <c r="X6" s="24"/>
      <c r="Y6" s="23"/>
      <c r="Z6" s="24"/>
      <c r="AA6" s="23"/>
      <c r="AB6" s="21"/>
      <c r="AC6" s="21"/>
      <c r="AD6" s="21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54"/>
    </row>
    <row r="7" spans="1:71" s="55" customFormat="1" ht="12.75">
      <c r="A7" s="21">
        <v>12</v>
      </c>
      <c r="B7" s="21">
        <v>1</v>
      </c>
      <c r="C7" s="21" t="s">
        <v>31</v>
      </c>
      <c r="D7" s="21" t="s">
        <v>29</v>
      </c>
      <c r="E7" s="21">
        <v>67.5</v>
      </c>
      <c r="F7" s="21" t="s">
        <v>901</v>
      </c>
      <c r="G7" s="21" t="s">
        <v>85</v>
      </c>
      <c r="H7" s="21" t="s">
        <v>85</v>
      </c>
      <c r="I7" s="21" t="s">
        <v>13</v>
      </c>
      <c r="J7" s="22">
        <v>31412</v>
      </c>
      <c r="K7" s="53" t="s">
        <v>12</v>
      </c>
      <c r="L7" s="39">
        <v>67.3</v>
      </c>
      <c r="M7" s="23">
        <v>0.7278</v>
      </c>
      <c r="N7" s="21"/>
      <c r="O7" s="21"/>
      <c r="P7" s="21"/>
      <c r="Q7" s="37"/>
      <c r="R7" s="21"/>
      <c r="S7" s="23">
        <f aca="true" t="shared" si="0" ref="S7:S17">M7*R7</f>
        <v>0</v>
      </c>
      <c r="T7" s="21">
        <v>45</v>
      </c>
      <c r="U7" s="21">
        <v>52.5</v>
      </c>
      <c r="V7" s="31">
        <v>60</v>
      </c>
      <c r="W7" s="21"/>
      <c r="X7" s="24">
        <f>U7</f>
        <v>52.5</v>
      </c>
      <c r="Y7" s="23">
        <f aca="true" t="shared" si="1" ref="Y7:Y17">X7*M7</f>
        <v>38.2095</v>
      </c>
      <c r="Z7" s="24">
        <f aca="true" t="shared" si="2" ref="Z7:Z17">X7+R7</f>
        <v>52.5</v>
      </c>
      <c r="AA7" s="23">
        <f aca="true" t="shared" si="3" ref="AA7:AA17">Z7*M7</f>
        <v>38.2095</v>
      </c>
      <c r="AB7" s="21"/>
      <c r="AC7" s="21" t="s">
        <v>915</v>
      </c>
      <c r="AD7" s="21">
        <v>12</v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54"/>
    </row>
    <row r="8" spans="1:71" s="55" customFormat="1" ht="12.75">
      <c r="A8" s="21">
        <v>12</v>
      </c>
      <c r="B8" s="21">
        <v>1</v>
      </c>
      <c r="C8" s="21" t="s">
        <v>31</v>
      </c>
      <c r="D8" s="21" t="s">
        <v>29</v>
      </c>
      <c r="E8" s="21">
        <v>67.5</v>
      </c>
      <c r="F8" s="21" t="s">
        <v>899</v>
      </c>
      <c r="G8" s="21" t="s">
        <v>72</v>
      </c>
      <c r="H8" s="21" t="s">
        <v>15</v>
      </c>
      <c r="I8" s="21" t="s">
        <v>13</v>
      </c>
      <c r="J8" s="22">
        <v>36832</v>
      </c>
      <c r="K8" s="53" t="s">
        <v>70</v>
      </c>
      <c r="L8" s="39">
        <v>64.75</v>
      </c>
      <c r="M8" s="23">
        <v>0.7987</v>
      </c>
      <c r="N8" s="21"/>
      <c r="O8" s="21"/>
      <c r="P8" s="21"/>
      <c r="Q8" s="37"/>
      <c r="R8" s="21"/>
      <c r="S8" s="23">
        <f t="shared" si="0"/>
        <v>0</v>
      </c>
      <c r="T8" s="21">
        <v>30</v>
      </c>
      <c r="U8" s="21">
        <v>40</v>
      </c>
      <c r="V8" s="24">
        <v>47.5</v>
      </c>
      <c r="W8" s="21"/>
      <c r="X8" s="24">
        <f>V8</f>
        <v>47.5</v>
      </c>
      <c r="Y8" s="23">
        <f t="shared" si="1"/>
        <v>37.93825</v>
      </c>
      <c r="Z8" s="24">
        <f t="shared" si="2"/>
        <v>47.5</v>
      </c>
      <c r="AA8" s="23">
        <f t="shared" si="3"/>
        <v>37.93825</v>
      </c>
      <c r="AB8" s="21"/>
      <c r="AC8" s="21" t="s">
        <v>900</v>
      </c>
      <c r="AD8" s="21">
        <v>12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54"/>
    </row>
    <row r="9" spans="1:71" s="55" customFormat="1" ht="12.75">
      <c r="A9" s="21">
        <v>12</v>
      </c>
      <c r="B9" s="21">
        <v>1</v>
      </c>
      <c r="C9" s="21" t="s">
        <v>31</v>
      </c>
      <c r="D9" s="21" t="s">
        <v>29</v>
      </c>
      <c r="E9" s="21">
        <v>75</v>
      </c>
      <c r="F9" s="21" t="s">
        <v>896</v>
      </c>
      <c r="G9" s="21" t="s">
        <v>72</v>
      </c>
      <c r="H9" s="21" t="s">
        <v>15</v>
      </c>
      <c r="I9" s="21" t="s">
        <v>13</v>
      </c>
      <c r="J9" s="22">
        <v>35606</v>
      </c>
      <c r="K9" s="53" t="s">
        <v>26</v>
      </c>
      <c r="L9" s="39">
        <v>70.6</v>
      </c>
      <c r="M9" s="23">
        <v>0.6333</v>
      </c>
      <c r="N9" s="21"/>
      <c r="O9" s="21"/>
      <c r="P9" s="21"/>
      <c r="Q9" s="37"/>
      <c r="R9" s="21"/>
      <c r="S9" s="23">
        <f t="shared" si="0"/>
        <v>0</v>
      </c>
      <c r="T9" s="21">
        <v>47.5</v>
      </c>
      <c r="U9" s="21">
        <v>52.5</v>
      </c>
      <c r="V9" s="24">
        <v>57.5</v>
      </c>
      <c r="W9" s="21"/>
      <c r="X9" s="24">
        <f>V9</f>
        <v>57.5</v>
      </c>
      <c r="Y9" s="23">
        <f t="shared" si="1"/>
        <v>36.41475</v>
      </c>
      <c r="Z9" s="24">
        <f t="shared" si="2"/>
        <v>57.5</v>
      </c>
      <c r="AA9" s="23">
        <f t="shared" si="3"/>
        <v>36.41475</v>
      </c>
      <c r="AB9" s="21"/>
      <c r="AC9" s="21"/>
      <c r="AD9" s="21">
        <v>12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54"/>
    </row>
    <row r="10" spans="1:71" s="55" customFormat="1" ht="12.75">
      <c r="A10" s="21">
        <v>12</v>
      </c>
      <c r="B10" s="21">
        <v>1</v>
      </c>
      <c r="C10" s="21" t="s">
        <v>31</v>
      </c>
      <c r="D10" s="21" t="s">
        <v>29</v>
      </c>
      <c r="E10" s="21">
        <v>75</v>
      </c>
      <c r="F10" s="21" t="s">
        <v>756</v>
      </c>
      <c r="G10" s="21" t="s">
        <v>220</v>
      </c>
      <c r="H10" s="21" t="s">
        <v>15</v>
      </c>
      <c r="I10" s="21" t="s">
        <v>13</v>
      </c>
      <c r="J10" s="22">
        <v>29385</v>
      </c>
      <c r="K10" s="53" t="s">
        <v>12</v>
      </c>
      <c r="L10" s="39">
        <v>74</v>
      </c>
      <c r="M10" s="23">
        <v>0.6716</v>
      </c>
      <c r="N10" s="21"/>
      <c r="O10" s="21"/>
      <c r="P10" s="21"/>
      <c r="Q10" s="37"/>
      <c r="R10" s="21"/>
      <c r="S10" s="23">
        <f t="shared" si="0"/>
        <v>0</v>
      </c>
      <c r="T10" s="21">
        <v>45</v>
      </c>
      <c r="U10" s="21">
        <v>55</v>
      </c>
      <c r="V10" s="24">
        <v>60</v>
      </c>
      <c r="W10" s="21"/>
      <c r="X10" s="24">
        <f>V10</f>
        <v>60</v>
      </c>
      <c r="Y10" s="23">
        <f t="shared" si="1"/>
        <v>40.296</v>
      </c>
      <c r="Z10" s="24">
        <f t="shared" si="2"/>
        <v>60</v>
      </c>
      <c r="AA10" s="23">
        <f t="shared" si="3"/>
        <v>40.296</v>
      </c>
      <c r="AB10" s="21" t="s">
        <v>233</v>
      </c>
      <c r="AC10" s="21" t="s">
        <v>741</v>
      </c>
      <c r="AD10" s="21">
        <v>21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54"/>
    </row>
    <row r="11" spans="1:71" s="55" customFormat="1" ht="12.75">
      <c r="A11" s="21">
        <v>5</v>
      </c>
      <c r="B11" s="21">
        <v>2</v>
      </c>
      <c r="C11" s="21" t="s">
        <v>31</v>
      </c>
      <c r="D11" s="21" t="s">
        <v>29</v>
      </c>
      <c r="E11" s="21">
        <v>75</v>
      </c>
      <c r="F11" s="21" t="s">
        <v>456</v>
      </c>
      <c r="G11" s="21" t="s">
        <v>220</v>
      </c>
      <c r="H11" s="21" t="s">
        <v>15</v>
      </c>
      <c r="I11" s="21" t="s">
        <v>13</v>
      </c>
      <c r="J11" s="22">
        <v>34314</v>
      </c>
      <c r="K11" s="53" t="s">
        <v>12</v>
      </c>
      <c r="L11" s="39">
        <v>74.4</v>
      </c>
      <c r="M11" s="23">
        <v>0.6687</v>
      </c>
      <c r="N11" s="21"/>
      <c r="O11" s="21"/>
      <c r="P11" s="21"/>
      <c r="Q11" s="37"/>
      <c r="R11" s="21"/>
      <c r="S11" s="23">
        <f t="shared" si="0"/>
        <v>0</v>
      </c>
      <c r="T11" s="21">
        <v>50</v>
      </c>
      <c r="U11" s="21">
        <v>57.5</v>
      </c>
      <c r="V11" s="24">
        <v>60</v>
      </c>
      <c r="W11" s="21"/>
      <c r="X11" s="24">
        <f>V11</f>
        <v>60</v>
      </c>
      <c r="Y11" s="23">
        <f t="shared" si="1"/>
        <v>40.122</v>
      </c>
      <c r="Z11" s="24">
        <f t="shared" si="2"/>
        <v>60</v>
      </c>
      <c r="AA11" s="23">
        <f t="shared" si="3"/>
        <v>40.122</v>
      </c>
      <c r="AB11" s="21"/>
      <c r="AC11" s="21"/>
      <c r="AD11" s="21">
        <v>5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54"/>
    </row>
    <row r="12" spans="1:71" s="55" customFormat="1" ht="12.75">
      <c r="A12" s="21">
        <v>12</v>
      </c>
      <c r="B12" s="21">
        <v>1</v>
      </c>
      <c r="C12" s="21" t="s">
        <v>31</v>
      </c>
      <c r="D12" s="21" t="s">
        <v>29</v>
      </c>
      <c r="E12" s="21">
        <v>82.5</v>
      </c>
      <c r="F12" s="21" t="s">
        <v>893</v>
      </c>
      <c r="G12" s="21" t="s">
        <v>72</v>
      </c>
      <c r="H12" s="21" t="s">
        <v>15</v>
      </c>
      <c r="I12" s="21" t="s">
        <v>13</v>
      </c>
      <c r="J12" s="22">
        <v>33783</v>
      </c>
      <c r="K12" s="53" t="s">
        <v>12</v>
      </c>
      <c r="L12" s="39">
        <v>81.9</v>
      </c>
      <c r="M12" s="23">
        <v>0.6224</v>
      </c>
      <c r="N12" s="21"/>
      <c r="O12" s="21"/>
      <c r="P12" s="21"/>
      <c r="Q12" s="37"/>
      <c r="R12" s="21"/>
      <c r="S12" s="23">
        <f t="shared" si="0"/>
        <v>0</v>
      </c>
      <c r="T12" s="21">
        <v>50</v>
      </c>
      <c r="U12" s="21">
        <v>62.5</v>
      </c>
      <c r="V12" s="31">
        <v>67.5</v>
      </c>
      <c r="W12" s="21"/>
      <c r="X12" s="24">
        <f>U12</f>
        <v>62.5</v>
      </c>
      <c r="Y12" s="23">
        <f t="shared" si="1"/>
        <v>38.9</v>
      </c>
      <c r="Z12" s="24">
        <f t="shared" si="2"/>
        <v>62.5</v>
      </c>
      <c r="AA12" s="23">
        <f t="shared" si="3"/>
        <v>38.9</v>
      </c>
      <c r="AB12" s="21"/>
      <c r="AC12" s="21" t="s">
        <v>905</v>
      </c>
      <c r="AD12" s="21">
        <v>12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54"/>
    </row>
    <row r="13" spans="1:71" s="55" customFormat="1" ht="12.75">
      <c r="A13" s="21">
        <v>5</v>
      </c>
      <c r="B13" s="21">
        <v>2</v>
      </c>
      <c r="C13" s="21" t="s">
        <v>31</v>
      </c>
      <c r="D13" s="21" t="s">
        <v>29</v>
      </c>
      <c r="E13" s="21">
        <v>82.5</v>
      </c>
      <c r="F13" s="21" t="s">
        <v>894</v>
      </c>
      <c r="G13" s="21" t="s">
        <v>72</v>
      </c>
      <c r="H13" s="21" t="s">
        <v>15</v>
      </c>
      <c r="I13" s="21" t="s">
        <v>13</v>
      </c>
      <c r="J13" s="22">
        <v>29439</v>
      </c>
      <c r="K13" s="53" t="s">
        <v>12</v>
      </c>
      <c r="L13" s="39">
        <v>81.6</v>
      </c>
      <c r="M13" s="23">
        <v>0.6241</v>
      </c>
      <c r="N13" s="21"/>
      <c r="O13" s="21"/>
      <c r="P13" s="21"/>
      <c r="Q13" s="37"/>
      <c r="R13" s="21"/>
      <c r="S13" s="23">
        <f t="shared" si="0"/>
        <v>0</v>
      </c>
      <c r="T13" s="21">
        <v>47.5</v>
      </c>
      <c r="U13" s="21">
        <v>52.5</v>
      </c>
      <c r="V13" s="24">
        <v>55</v>
      </c>
      <c r="W13" s="21"/>
      <c r="X13" s="24">
        <f>V13</f>
        <v>55</v>
      </c>
      <c r="Y13" s="23">
        <f t="shared" si="1"/>
        <v>34.3255</v>
      </c>
      <c r="Z13" s="24">
        <f t="shared" si="2"/>
        <v>55</v>
      </c>
      <c r="AA13" s="23">
        <f t="shared" si="3"/>
        <v>34.3255</v>
      </c>
      <c r="AB13" s="21"/>
      <c r="AC13" s="21"/>
      <c r="AD13" s="21">
        <v>5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54"/>
    </row>
    <row r="14" spans="1:71" s="55" customFormat="1" ht="12.75">
      <c r="A14" s="21">
        <v>12</v>
      </c>
      <c r="B14" s="21">
        <v>1</v>
      </c>
      <c r="C14" s="21" t="s">
        <v>31</v>
      </c>
      <c r="D14" s="21" t="s">
        <v>29</v>
      </c>
      <c r="E14" s="21">
        <v>90</v>
      </c>
      <c r="F14" s="21" t="s">
        <v>767</v>
      </c>
      <c r="G14" s="21" t="s">
        <v>83</v>
      </c>
      <c r="H14" s="21" t="s">
        <v>83</v>
      </c>
      <c r="I14" s="21" t="s">
        <v>13</v>
      </c>
      <c r="J14" s="22">
        <v>31726</v>
      </c>
      <c r="K14" s="53" t="s">
        <v>12</v>
      </c>
      <c r="L14" s="39">
        <v>87.8</v>
      </c>
      <c r="M14" s="23">
        <v>0.5943</v>
      </c>
      <c r="N14" s="21"/>
      <c r="O14" s="21"/>
      <c r="P14" s="21"/>
      <c r="Q14" s="37"/>
      <c r="R14" s="21"/>
      <c r="S14" s="23">
        <f t="shared" si="0"/>
        <v>0</v>
      </c>
      <c r="T14" s="21">
        <v>65</v>
      </c>
      <c r="U14" s="21">
        <v>70</v>
      </c>
      <c r="V14" s="24">
        <v>80</v>
      </c>
      <c r="W14" s="21"/>
      <c r="X14" s="24">
        <f>V14</f>
        <v>80</v>
      </c>
      <c r="Y14" s="23">
        <f t="shared" si="1"/>
        <v>47.544000000000004</v>
      </c>
      <c r="Z14" s="24">
        <f t="shared" si="2"/>
        <v>80</v>
      </c>
      <c r="AA14" s="23">
        <f t="shared" si="3"/>
        <v>47.544000000000004</v>
      </c>
      <c r="AB14" s="21" t="s">
        <v>231</v>
      </c>
      <c r="AC14" s="21"/>
      <c r="AD14" s="21">
        <v>48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54"/>
    </row>
    <row r="15" spans="1:71" s="55" customFormat="1" ht="12.75">
      <c r="A15" s="21">
        <v>5</v>
      </c>
      <c r="B15" s="21">
        <v>2</v>
      </c>
      <c r="C15" s="21" t="s">
        <v>31</v>
      </c>
      <c r="D15" s="21" t="s">
        <v>29</v>
      </c>
      <c r="E15" s="21">
        <v>90</v>
      </c>
      <c r="F15" s="21" t="s">
        <v>44</v>
      </c>
      <c r="G15" s="21" t="s">
        <v>159</v>
      </c>
      <c r="H15" s="21" t="s">
        <v>159</v>
      </c>
      <c r="I15" s="21" t="s">
        <v>159</v>
      </c>
      <c r="J15" s="22">
        <v>29332</v>
      </c>
      <c r="K15" s="53" t="s">
        <v>12</v>
      </c>
      <c r="L15" s="39">
        <v>89.55</v>
      </c>
      <c r="M15" s="23">
        <v>0.5869</v>
      </c>
      <c r="N15" s="21"/>
      <c r="O15" s="21"/>
      <c r="P15" s="21"/>
      <c r="Q15" s="37"/>
      <c r="R15" s="21"/>
      <c r="S15" s="23">
        <f t="shared" si="0"/>
        <v>0</v>
      </c>
      <c r="T15" s="21">
        <v>67.5</v>
      </c>
      <c r="U15" s="21">
        <v>72.5</v>
      </c>
      <c r="V15" s="31">
        <v>80</v>
      </c>
      <c r="W15" s="21"/>
      <c r="X15" s="24">
        <f>U15</f>
        <v>72.5</v>
      </c>
      <c r="Y15" s="23">
        <f t="shared" si="1"/>
        <v>42.55025</v>
      </c>
      <c r="Z15" s="24">
        <f t="shared" si="2"/>
        <v>72.5</v>
      </c>
      <c r="AA15" s="23">
        <f t="shared" si="3"/>
        <v>42.55025</v>
      </c>
      <c r="AB15" s="21" t="s">
        <v>232</v>
      </c>
      <c r="AC15" s="21"/>
      <c r="AD15" s="21">
        <v>20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54"/>
    </row>
    <row r="16" spans="1:71" s="55" customFormat="1" ht="12.75">
      <c r="A16" s="21">
        <v>12</v>
      </c>
      <c r="B16" s="21">
        <v>1</v>
      </c>
      <c r="C16" s="21" t="s">
        <v>31</v>
      </c>
      <c r="D16" s="21" t="s">
        <v>29</v>
      </c>
      <c r="E16" s="21">
        <v>100</v>
      </c>
      <c r="F16" s="21" t="s">
        <v>898</v>
      </c>
      <c r="G16" s="21" t="s">
        <v>413</v>
      </c>
      <c r="H16" s="21" t="s">
        <v>15</v>
      </c>
      <c r="I16" s="21" t="s">
        <v>13</v>
      </c>
      <c r="J16" s="22">
        <v>26847</v>
      </c>
      <c r="K16" s="53" t="s">
        <v>22</v>
      </c>
      <c r="L16" s="39">
        <v>98.85</v>
      </c>
      <c r="M16" s="23">
        <v>0.5837</v>
      </c>
      <c r="N16" s="21"/>
      <c r="O16" s="21"/>
      <c r="P16" s="21"/>
      <c r="Q16" s="37"/>
      <c r="R16" s="21"/>
      <c r="S16" s="23">
        <f t="shared" si="0"/>
        <v>0</v>
      </c>
      <c r="T16" s="21">
        <v>57.5</v>
      </c>
      <c r="U16" s="21">
        <v>62.5</v>
      </c>
      <c r="V16" s="24">
        <v>67.5</v>
      </c>
      <c r="W16" s="21"/>
      <c r="X16" s="24">
        <f>V16</f>
        <v>67.5</v>
      </c>
      <c r="Y16" s="23">
        <f t="shared" si="1"/>
        <v>39.39975</v>
      </c>
      <c r="Z16" s="24">
        <f t="shared" si="2"/>
        <v>67.5</v>
      </c>
      <c r="AA16" s="23">
        <f t="shared" si="3"/>
        <v>39.39975</v>
      </c>
      <c r="AB16" s="21"/>
      <c r="AC16" s="21"/>
      <c r="AD16" s="21">
        <v>12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54"/>
    </row>
    <row r="17" spans="1:71" s="55" customFormat="1" ht="12.75">
      <c r="A17" s="21">
        <v>12</v>
      </c>
      <c r="B17" s="21">
        <v>1</v>
      </c>
      <c r="C17" s="21" t="s">
        <v>31</v>
      </c>
      <c r="D17" s="21" t="s">
        <v>29</v>
      </c>
      <c r="E17" s="21">
        <v>125</v>
      </c>
      <c r="F17" s="21" t="s">
        <v>895</v>
      </c>
      <c r="G17" s="21" t="s">
        <v>475</v>
      </c>
      <c r="H17" s="21" t="s">
        <v>15</v>
      </c>
      <c r="I17" s="21" t="s">
        <v>13</v>
      </c>
      <c r="J17" s="22">
        <v>25859</v>
      </c>
      <c r="K17" s="53" t="s">
        <v>22</v>
      </c>
      <c r="L17" s="39">
        <v>117.8</v>
      </c>
      <c r="M17" s="23">
        <v>0.5909</v>
      </c>
      <c r="N17" s="21"/>
      <c r="O17" s="21"/>
      <c r="P17" s="21"/>
      <c r="Q17" s="37"/>
      <c r="R17" s="21"/>
      <c r="S17" s="23">
        <f t="shared" si="0"/>
        <v>0</v>
      </c>
      <c r="T17" s="21">
        <v>70</v>
      </c>
      <c r="U17" s="21">
        <v>75</v>
      </c>
      <c r="V17" s="24">
        <v>80</v>
      </c>
      <c r="W17" s="21"/>
      <c r="X17" s="24">
        <f>V17</f>
        <v>80</v>
      </c>
      <c r="Y17" s="23">
        <f t="shared" si="1"/>
        <v>47.272</v>
      </c>
      <c r="Z17" s="24">
        <f t="shared" si="2"/>
        <v>80</v>
      </c>
      <c r="AA17" s="23">
        <f t="shared" si="3"/>
        <v>47.272</v>
      </c>
      <c r="AB17" s="21"/>
      <c r="AC17" s="21"/>
      <c r="AD17" s="21">
        <v>12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54"/>
    </row>
    <row r="18" spans="1:71" s="55" customFormat="1" ht="12.75">
      <c r="A18" s="21"/>
      <c r="B18" s="21"/>
      <c r="C18" s="21"/>
      <c r="D18" s="21"/>
      <c r="E18" s="21"/>
      <c r="F18" s="24" t="s">
        <v>225</v>
      </c>
      <c r="G18" s="24" t="s">
        <v>255</v>
      </c>
      <c r="H18" s="21"/>
      <c r="I18" s="21"/>
      <c r="J18" s="22"/>
      <c r="K18" s="53"/>
      <c r="L18" s="39"/>
      <c r="M18" s="23"/>
      <c r="N18" s="21"/>
      <c r="O18" s="21"/>
      <c r="P18" s="21"/>
      <c r="Q18" s="37"/>
      <c r="R18" s="21"/>
      <c r="S18" s="23"/>
      <c r="T18" s="21"/>
      <c r="U18" s="21"/>
      <c r="V18" s="24"/>
      <c r="W18" s="21"/>
      <c r="X18" s="24"/>
      <c r="Y18" s="23"/>
      <c r="Z18" s="24"/>
      <c r="AA18" s="23"/>
      <c r="AB18" s="21"/>
      <c r="AC18" s="21"/>
      <c r="AD18" s="21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54"/>
    </row>
    <row r="19" spans="1:71" s="55" customFormat="1" ht="12.75">
      <c r="A19" s="21"/>
      <c r="B19" s="21"/>
      <c r="C19" s="21"/>
      <c r="D19" s="21"/>
      <c r="E19" s="21"/>
      <c r="F19" s="24"/>
      <c r="G19" s="24" t="s">
        <v>904</v>
      </c>
      <c r="H19" s="21"/>
      <c r="I19" s="21"/>
      <c r="J19" s="22"/>
      <c r="K19" s="53"/>
      <c r="L19" s="39"/>
      <c r="M19" s="23"/>
      <c r="N19" s="21"/>
      <c r="O19" s="21"/>
      <c r="P19" s="21"/>
      <c r="Q19" s="37"/>
      <c r="R19" s="21"/>
      <c r="S19" s="23"/>
      <c r="T19" s="21"/>
      <c r="U19" s="21"/>
      <c r="V19" s="24"/>
      <c r="W19" s="21"/>
      <c r="X19" s="24"/>
      <c r="Y19" s="23"/>
      <c r="Z19" s="24"/>
      <c r="AA19" s="23"/>
      <c r="AB19" s="21"/>
      <c r="AC19" s="21"/>
      <c r="AD19" s="21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54"/>
    </row>
    <row r="20" spans="1:71" s="55" customFormat="1" ht="12.75">
      <c r="A20" s="21">
        <v>12</v>
      </c>
      <c r="B20" s="21">
        <v>1</v>
      </c>
      <c r="C20" s="21" t="s">
        <v>31</v>
      </c>
      <c r="D20" s="21" t="s">
        <v>29</v>
      </c>
      <c r="E20" s="21">
        <v>75</v>
      </c>
      <c r="F20" s="21" t="s">
        <v>889</v>
      </c>
      <c r="G20" s="21" t="s">
        <v>73</v>
      </c>
      <c r="H20" s="21" t="s">
        <v>73</v>
      </c>
      <c r="I20" s="21" t="s">
        <v>13</v>
      </c>
      <c r="J20" s="22">
        <v>31632</v>
      </c>
      <c r="K20" s="53" t="s">
        <v>12</v>
      </c>
      <c r="L20" s="39">
        <v>74.5</v>
      </c>
      <c r="M20" s="23">
        <v>0.668</v>
      </c>
      <c r="N20" s="21">
        <v>55</v>
      </c>
      <c r="O20" s="21">
        <v>60</v>
      </c>
      <c r="P20" s="31">
        <v>65</v>
      </c>
      <c r="Q20" s="37"/>
      <c r="R20" s="21">
        <f>O20</f>
        <v>60</v>
      </c>
      <c r="S20" s="23">
        <f>M20*R20</f>
        <v>40.080000000000005</v>
      </c>
      <c r="T20" s="31">
        <v>60</v>
      </c>
      <c r="U20" s="31">
        <v>60</v>
      </c>
      <c r="V20" s="24">
        <v>60</v>
      </c>
      <c r="W20" s="21"/>
      <c r="X20" s="24">
        <f>V20</f>
        <v>60</v>
      </c>
      <c r="Y20" s="23">
        <f>X20*M20</f>
        <v>40.080000000000005</v>
      </c>
      <c r="Z20" s="24">
        <f>X20+R20</f>
        <v>120</v>
      </c>
      <c r="AA20" s="23">
        <f>Z20*M20</f>
        <v>80.16000000000001</v>
      </c>
      <c r="AB20" s="21"/>
      <c r="AC20" s="21" t="s">
        <v>890</v>
      </c>
      <c r="AD20" s="21">
        <v>12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54"/>
    </row>
    <row r="21" spans="1:71" s="55" customFormat="1" ht="12.75">
      <c r="A21" s="21">
        <v>12</v>
      </c>
      <c r="B21" s="21">
        <v>1</v>
      </c>
      <c r="C21" s="21" t="s">
        <v>31</v>
      </c>
      <c r="D21" s="21" t="s">
        <v>29</v>
      </c>
      <c r="E21" s="21">
        <v>82.5</v>
      </c>
      <c r="F21" s="21" t="s">
        <v>891</v>
      </c>
      <c r="G21" s="21" t="s">
        <v>69</v>
      </c>
      <c r="H21" s="21" t="s">
        <v>892</v>
      </c>
      <c r="I21" s="21" t="s">
        <v>13</v>
      </c>
      <c r="J21" s="22">
        <v>29618</v>
      </c>
      <c r="K21" s="53" t="s">
        <v>12</v>
      </c>
      <c r="L21" s="39">
        <v>82.2</v>
      </c>
      <c r="M21" s="23">
        <v>0.6209</v>
      </c>
      <c r="N21" s="21">
        <v>85</v>
      </c>
      <c r="O21" s="21">
        <v>87.5</v>
      </c>
      <c r="P21" s="21">
        <v>90</v>
      </c>
      <c r="Q21" s="37"/>
      <c r="R21" s="21">
        <f>P21</f>
        <v>90</v>
      </c>
      <c r="S21" s="23">
        <f>M21*R21</f>
        <v>55.881</v>
      </c>
      <c r="T21" s="21">
        <v>55</v>
      </c>
      <c r="U21" s="31">
        <v>60</v>
      </c>
      <c r="V21" s="24">
        <v>60</v>
      </c>
      <c r="W21" s="21"/>
      <c r="X21" s="24">
        <f>V21</f>
        <v>60</v>
      </c>
      <c r="Y21" s="23">
        <f>X21*M21</f>
        <v>37.254</v>
      </c>
      <c r="Z21" s="24">
        <f>X21+R21</f>
        <v>150</v>
      </c>
      <c r="AA21" s="23">
        <f>Z21*M21</f>
        <v>93.135</v>
      </c>
      <c r="AB21" s="21"/>
      <c r="AC21" s="21"/>
      <c r="AD21" s="21">
        <v>12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54"/>
    </row>
    <row r="22" spans="1:71" s="55" customFormat="1" ht="12.75">
      <c r="A22" s="21">
        <v>5</v>
      </c>
      <c r="B22" s="21">
        <v>2</v>
      </c>
      <c r="C22" s="21" t="s">
        <v>31</v>
      </c>
      <c r="D22" s="21" t="s">
        <v>29</v>
      </c>
      <c r="E22" s="21">
        <v>82.5</v>
      </c>
      <c r="F22" s="21" t="s">
        <v>893</v>
      </c>
      <c r="G22" s="21" t="s">
        <v>72</v>
      </c>
      <c r="H22" s="21" t="s">
        <v>15</v>
      </c>
      <c r="I22" s="21" t="s">
        <v>13</v>
      </c>
      <c r="J22" s="22">
        <v>33783</v>
      </c>
      <c r="K22" s="53" t="s">
        <v>12</v>
      </c>
      <c r="L22" s="39">
        <v>81.9</v>
      </c>
      <c r="M22" s="23">
        <v>0.6224</v>
      </c>
      <c r="N22" s="31">
        <v>85</v>
      </c>
      <c r="O22" s="21">
        <v>85</v>
      </c>
      <c r="P22" s="31">
        <v>87.5</v>
      </c>
      <c r="Q22" s="37"/>
      <c r="R22" s="21">
        <f>O22</f>
        <v>85</v>
      </c>
      <c r="S22" s="23">
        <f>M22*R22</f>
        <v>52.903999999999996</v>
      </c>
      <c r="T22" s="21">
        <v>50</v>
      </c>
      <c r="U22" s="21">
        <v>62.5</v>
      </c>
      <c r="V22" s="31">
        <v>67.5</v>
      </c>
      <c r="W22" s="21"/>
      <c r="X22" s="24">
        <f>U22</f>
        <v>62.5</v>
      </c>
      <c r="Y22" s="23">
        <f>X22*M22</f>
        <v>38.9</v>
      </c>
      <c r="Z22" s="24">
        <f>X22+R22</f>
        <v>147.5</v>
      </c>
      <c r="AA22" s="23">
        <f>Z22*M22</f>
        <v>91.80399999999999</v>
      </c>
      <c r="AB22" s="21"/>
      <c r="AC22" s="21" t="s">
        <v>905</v>
      </c>
      <c r="AD22" s="21">
        <v>5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54"/>
    </row>
    <row r="23" spans="1:71" s="55" customFormat="1" ht="12.75">
      <c r="A23" s="21">
        <v>12</v>
      </c>
      <c r="B23" s="21">
        <v>1</v>
      </c>
      <c r="C23" s="21" t="s">
        <v>31</v>
      </c>
      <c r="D23" s="21" t="s">
        <v>29</v>
      </c>
      <c r="E23" s="21">
        <v>90</v>
      </c>
      <c r="F23" s="21" t="s">
        <v>887</v>
      </c>
      <c r="G23" s="21" t="s">
        <v>85</v>
      </c>
      <c r="H23" s="21" t="s">
        <v>85</v>
      </c>
      <c r="I23" s="21" t="s">
        <v>13</v>
      </c>
      <c r="J23" s="22">
        <v>22300</v>
      </c>
      <c r="K23" s="53" t="s">
        <v>47</v>
      </c>
      <c r="L23" s="39">
        <v>88.9</v>
      </c>
      <c r="M23" s="23">
        <v>0.9052</v>
      </c>
      <c r="N23" s="21">
        <v>90</v>
      </c>
      <c r="O23" s="31">
        <v>95</v>
      </c>
      <c r="P23" s="31">
        <v>95</v>
      </c>
      <c r="Q23" s="37"/>
      <c r="R23" s="21">
        <f>N23</f>
        <v>90</v>
      </c>
      <c r="S23" s="23">
        <f>M23*R23</f>
        <v>81.468</v>
      </c>
      <c r="T23" s="21">
        <v>45</v>
      </c>
      <c r="U23" s="21">
        <v>50</v>
      </c>
      <c r="V23" s="31">
        <v>55</v>
      </c>
      <c r="W23" s="21"/>
      <c r="X23" s="24">
        <f>U23</f>
        <v>50</v>
      </c>
      <c r="Y23" s="23">
        <f>X23*M23</f>
        <v>45.26</v>
      </c>
      <c r="Z23" s="24">
        <f>X23+R23</f>
        <v>140</v>
      </c>
      <c r="AA23" s="23">
        <f>Z23*M23</f>
        <v>126.728</v>
      </c>
      <c r="AB23" s="21"/>
      <c r="AC23" s="21"/>
      <c r="AD23" s="21">
        <v>12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54"/>
    </row>
    <row r="24" spans="1:71" s="55" customFormat="1" ht="12.75">
      <c r="A24" s="21">
        <v>12</v>
      </c>
      <c r="B24" s="21">
        <v>1</v>
      </c>
      <c r="C24" s="21" t="s">
        <v>31</v>
      </c>
      <c r="D24" s="21" t="s">
        <v>29</v>
      </c>
      <c r="E24" s="21">
        <v>100</v>
      </c>
      <c r="F24" s="21" t="s">
        <v>888</v>
      </c>
      <c r="G24" s="21" t="s">
        <v>72</v>
      </c>
      <c r="H24" s="21" t="s">
        <v>15</v>
      </c>
      <c r="I24" s="21" t="s">
        <v>13</v>
      </c>
      <c r="J24" s="22">
        <v>27805</v>
      </c>
      <c r="K24" s="53" t="s">
        <v>49</v>
      </c>
      <c r="L24" s="39">
        <v>90.9</v>
      </c>
      <c r="M24" s="23">
        <v>0.5924</v>
      </c>
      <c r="N24" s="21">
        <v>72.5</v>
      </c>
      <c r="O24" s="21">
        <v>77.5</v>
      </c>
      <c r="P24" s="31">
        <v>78.5</v>
      </c>
      <c r="Q24" s="37"/>
      <c r="R24" s="21">
        <f>O24</f>
        <v>77.5</v>
      </c>
      <c r="S24" s="23">
        <f>M24*R24</f>
        <v>45.911</v>
      </c>
      <c r="T24" s="21">
        <v>50</v>
      </c>
      <c r="U24" s="21">
        <v>56</v>
      </c>
      <c r="V24" s="31">
        <v>57.5</v>
      </c>
      <c r="W24" s="21"/>
      <c r="X24" s="24">
        <f>U24</f>
        <v>56</v>
      </c>
      <c r="Y24" s="23">
        <f>X24*M24</f>
        <v>33.174400000000006</v>
      </c>
      <c r="Z24" s="24">
        <f>X24+R24</f>
        <v>133.5</v>
      </c>
      <c r="AA24" s="23">
        <f>Z24*M24</f>
        <v>79.0854</v>
      </c>
      <c r="AB24" s="21"/>
      <c r="AC24" s="21" t="s">
        <v>875</v>
      </c>
      <c r="AD24" s="21">
        <v>12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54"/>
    </row>
    <row r="25" spans="1:71" s="55" customFormat="1" ht="12.75">
      <c r="A25" s="21"/>
      <c r="B25" s="21"/>
      <c r="C25" s="21"/>
      <c r="D25" s="21"/>
      <c r="E25" s="21"/>
      <c r="F25" s="24" t="s">
        <v>521</v>
      </c>
      <c r="G25" s="24" t="s">
        <v>255</v>
      </c>
      <c r="H25" s="21"/>
      <c r="I25" s="21"/>
      <c r="J25" s="22"/>
      <c r="K25" s="53"/>
      <c r="L25" s="39"/>
      <c r="M25" s="23"/>
      <c r="N25" s="21"/>
      <c r="O25" s="21"/>
      <c r="P25" s="21"/>
      <c r="Q25" s="37"/>
      <c r="R25" s="21"/>
      <c r="S25" s="23"/>
      <c r="T25" s="21"/>
      <c r="U25" s="21"/>
      <c r="V25" s="24"/>
      <c r="W25" s="21"/>
      <c r="X25" s="24"/>
      <c r="Y25" s="23"/>
      <c r="Z25" s="24"/>
      <c r="AA25" s="23"/>
      <c r="AB25" s="21"/>
      <c r="AC25" s="21"/>
      <c r="AD25" s="21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54"/>
    </row>
    <row r="26" spans="1:71" s="55" customFormat="1" ht="12.75">
      <c r="A26" s="21"/>
      <c r="B26" s="21"/>
      <c r="C26" s="21"/>
      <c r="D26" s="21"/>
      <c r="E26" s="21"/>
      <c r="F26" s="24"/>
      <c r="G26" s="24" t="s">
        <v>902</v>
      </c>
      <c r="H26" s="21"/>
      <c r="I26" s="21"/>
      <c r="J26" s="22"/>
      <c r="K26" s="53"/>
      <c r="L26" s="39"/>
      <c r="M26" s="23"/>
      <c r="N26" s="21"/>
      <c r="O26" s="21"/>
      <c r="P26" s="21"/>
      <c r="Q26" s="37"/>
      <c r="R26" s="21"/>
      <c r="S26" s="23"/>
      <c r="T26" s="21"/>
      <c r="U26" s="21"/>
      <c r="V26" s="24"/>
      <c r="W26" s="21"/>
      <c r="X26" s="24"/>
      <c r="Y26" s="23"/>
      <c r="Z26" s="24"/>
      <c r="AA26" s="23"/>
      <c r="AB26" s="21"/>
      <c r="AC26" s="21"/>
      <c r="AD26" s="21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54"/>
    </row>
    <row r="27" spans="1:71" s="55" customFormat="1" ht="12.75">
      <c r="A27" s="21">
        <v>12</v>
      </c>
      <c r="B27" s="21">
        <v>1</v>
      </c>
      <c r="C27" s="21" t="s">
        <v>24</v>
      </c>
      <c r="D27" s="21" t="s">
        <v>29</v>
      </c>
      <c r="E27" s="21">
        <v>75</v>
      </c>
      <c r="F27" s="21" t="s">
        <v>623</v>
      </c>
      <c r="G27" s="21" t="s">
        <v>69</v>
      </c>
      <c r="H27" s="21" t="s">
        <v>69</v>
      </c>
      <c r="I27" s="21" t="s">
        <v>13</v>
      </c>
      <c r="J27" s="22">
        <v>35905</v>
      </c>
      <c r="K27" s="53" t="s">
        <v>26</v>
      </c>
      <c r="L27" s="39">
        <v>70.65</v>
      </c>
      <c r="M27" s="23">
        <v>0.7181</v>
      </c>
      <c r="N27" s="21">
        <v>65</v>
      </c>
      <c r="O27" s="21">
        <v>67.5</v>
      </c>
      <c r="P27" s="31">
        <v>70</v>
      </c>
      <c r="Q27" s="37"/>
      <c r="R27" s="21">
        <f>O27</f>
        <v>67.5</v>
      </c>
      <c r="S27" s="23">
        <f>M27*R27</f>
        <v>48.47175</v>
      </c>
      <c r="T27" s="21"/>
      <c r="U27" s="21"/>
      <c r="V27" s="24"/>
      <c r="W27" s="21"/>
      <c r="X27" s="24"/>
      <c r="Y27" s="23">
        <f>X27*M27</f>
        <v>0</v>
      </c>
      <c r="Z27" s="24">
        <f>X27+R27</f>
        <v>67.5</v>
      </c>
      <c r="AA27" s="23">
        <f>Z27*M27</f>
        <v>48.47175</v>
      </c>
      <c r="AB27" s="21"/>
      <c r="AC27" s="21"/>
      <c r="AD27" s="21">
        <v>12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54"/>
    </row>
    <row r="28" spans="1:71" s="55" customFormat="1" ht="12.75">
      <c r="A28" s="21">
        <v>12</v>
      </c>
      <c r="B28" s="21">
        <v>1</v>
      </c>
      <c r="C28" s="21" t="s">
        <v>24</v>
      </c>
      <c r="D28" s="21" t="s">
        <v>29</v>
      </c>
      <c r="E28" s="21">
        <v>100</v>
      </c>
      <c r="F28" s="21" t="s">
        <v>498</v>
      </c>
      <c r="G28" s="21" t="s">
        <v>68</v>
      </c>
      <c r="H28" s="21" t="s">
        <v>68</v>
      </c>
      <c r="I28" s="21" t="s">
        <v>13</v>
      </c>
      <c r="J28" s="22">
        <v>25707</v>
      </c>
      <c r="K28" s="53" t="s">
        <v>22</v>
      </c>
      <c r="L28" s="39">
        <v>98.4</v>
      </c>
      <c r="M28" s="23">
        <v>0.6234</v>
      </c>
      <c r="N28" s="21">
        <v>50</v>
      </c>
      <c r="O28" s="21">
        <v>65</v>
      </c>
      <c r="P28" s="21">
        <v>90</v>
      </c>
      <c r="Q28" s="37"/>
      <c r="R28" s="21">
        <f>P28</f>
        <v>90</v>
      </c>
      <c r="S28" s="23">
        <f>M28*R28</f>
        <v>56.105999999999995</v>
      </c>
      <c r="T28" s="21"/>
      <c r="U28" s="21"/>
      <c r="V28" s="24"/>
      <c r="W28" s="21"/>
      <c r="X28" s="24"/>
      <c r="Y28" s="23">
        <f>X28*M28</f>
        <v>0</v>
      </c>
      <c r="Z28" s="24">
        <f>X28+R28</f>
        <v>90</v>
      </c>
      <c r="AA28" s="23">
        <f>Z28*M28</f>
        <v>56.105999999999995</v>
      </c>
      <c r="AB28" s="21"/>
      <c r="AC28" s="21"/>
      <c r="AD28" s="21">
        <v>12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54"/>
    </row>
    <row r="29" spans="1:71" s="55" customFormat="1" ht="12.75">
      <c r="A29" s="21">
        <v>12</v>
      </c>
      <c r="B29" s="21">
        <v>1</v>
      </c>
      <c r="C29" s="21" t="s">
        <v>24</v>
      </c>
      <c r="D29" s="21" t="s">
        <v>29</v>
      </c>
      <c r="E29" s="21">
        <v>110</v>
      </c>
      <c r="F29" s="21" t="s">
        <v>659</v>
      </c>
      <c r="G29" s="21" t="s">
        <v>159</v>
      </c>
      <c r="H29" s="21" t="s">
        <v>159</v>
      </c>
      <c r="I29" s="21" t="s">
        <v>159</v>
      </c>
      <c r="J29" s="22">
        <v>32071</v>
      </c>
      <c r="K29" s="53" t="s">
        <v>12</v>
      </c>
      <c r="L29" s="39">
        <v>110</v>
      </c>
      <c r="M29" s="23">
        <v>0.5365</v>
      </c>
      <c r="N29" s="21">
        <v>85</v>
      </c>
      <c r="O29" s="21">
        <v>95</v>
      </c>
      <c r="P29" s="21">
        <v>100</v>
      </c>
      <c r="Q29" s="37"/>
      <c r="R29" s="21">
        <f>P29</f>
        <v>100</v>
      </c>
      <c r="S29" s="23">
        <f>M29*R29</f>
        <v>53.65</v>
      </c>
      <c r="T29" s="21"/>
      <c r="U29" s="21"/>
      <c r="V29" s="24"/>
      <c r="W29" s="21"/>
      <c r="X29" s="24"/>
      <c r="Y29" s="23">
        <f>X29*M29</f>
        <v>0</v>
      </c>
      <c r="Z29" s="24">
        <f>X29+R29</f>
        <v>100</v>
      </c>
      <c r="AA29" s="23">
        <f>Z29*M29</f>
        <v>53.65</v>
      </c>
      <c r="AB29" s="21"/>
      <c r="AC29" s="21" t="s">
        <v>660</v>
      </c>
      <c r="AD29" s="21">
        <v>12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54"/>
    </row>
    <row r="30" spans="1:71" s="55" customFormat="1" ht="12.75">
      <c r="A30" s="21"/>
      <c r="B30" s="21"/>
      <c r="C30" s="21"/>
      <c r="D30" s="21"/>
      <c r="E30" s="21"/>
      <c r="F30" s="24" t="s">
        <v>521</v>
      </c>
      <c r="G30" s="24" t="s">
        <v>227</v>
      </c>
      <c r="H30" s="21"/>
      <c r="I30" s="21"/>
      <c r="J30" s="22"/>
      <c r="K30" s="53"/>
      <c r="L30" s="39"/>
      <c r="M30" s="23"/>
      <c r="N30" s="21"/>
      <c r="O30" s="21"/>
      <c r="P30" s="21"/>
      <c r="Q30" s="37"/>
      <c r="R30" s="21"/>
      <c r="S30" s="23"/>
      <c r="T30" s="21"/>
      <c r="U30" s="21"/>
      <c r="V30" s="24"/>
      <c r="W30" s="21"/>
      <c r="X30" s="24"/>
      <c r="Y30" s="23"/>
      <c r="Z30" s="24"/>
      <c r="AA30" s="23"/>
      <c r="AB30" s="21"/>
      <c r="AC30" s="21"/>
      <c r="AD30" s="21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54"/>
    </row>
    <row r="31" spans="1:71" s="55" customFormat="1" ht="12.75">
      <c r="A31" s="21"/>
      <c r="B31" s="21"/>
      <c r="C31" s="21"/>
      <c r="D31" s="21"/>
      <c r="E31" s="21"/>
      <c r="F31" s="24"/>
      <c r="G31" s="24" t="s">
        <v>903</v>
      </c>
      <c r="H31" s="21"/>
      <c r="I31" s="21"/>
      <c r="J31" s="22"/>
      <c r="K31" s="53"/>
      <c r="L31" s="39"/>
      <c r="M31" s="23"/>
      <c r="N31" s="21"/>
      <c r="O31" s="21"/>
      <c r="P31" s="21"/>
      <c r="Q31" s="37"/>
      <c r="R31" s="21"/>
      <c r="S31" s="23"/>
      <c r="T31" s="21"/>
      <c r="U31" s="21"/>
      <c r="V31" s="24"/>
      <c r="W31" s="21"/>
      <c r="X31" s="24"/>
      <c r="Y31" s="23"/>
      <c r="Z31" s="24"/>
      <c r="AA31" s="23"/>
      <c r="AB31" s="21"/>
      <c r="AC31" s="21"/>
      <c r="AD31" s="21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54"/>
    </row>
    <row r="32" spans="1:71" s="55" customFormat="1" ht="12.75">
      <c r="A32" s="21">
        <v>12</v>
      </c>
      <c r="B32" s="21">
        <v>1</v>
      </c>
      <c r="C32" s="21" t="s">
        <v>24</v>
      </c>
      <c r="D32" s="21" t="s">
        <v>29</v>
      </c>
      <c r="E32" s="21">
        <v>60</v>
      </c>
      <c r="F32" s="21" t="s">
        <v>491</v>
      </c>
      <c r="G32" s="21" t="s">
        <v>159</v>
      </c>
      <c r="H32" s="21" t="s">
        <v>159</v>
      </c>
      <c r="I32" s="21" t="s">
        <v>159</v>
      </c>
      <c r="J32" s="22">
        <v>28431</v>
      </c>
      <c r="K32" s="53" t="s">
        <v>49</v>
      </c>
      <c r="L32" s="39">
        <v>58.48</v>
      </c>
      <c r="M32" s="23">
        <v>0.8814</v>
      </c>
      <c r="N32" s="21"/>
      <c r="O32" s="21"/>
      <c r="P32" s="21"/>
      <c r="Q32" s="37"/>
      <c r="R32" s="21"/>
      <c r="S32" s="23">
        <f>M32*R32</f>
        <v>0</v>
      </c>
      <c r="T32" s="21">
        <v>37.5</v>
      </c>
      <c r="U32" s="21">
        <v>40</v>
      </c>
      <c r="V32" s="31">
        <v>43.4</v>
      </c>
      <c r="W32" s="21"/>
      <c r="X32" s="24">
        <f>U32</f>
        <v>40</v>
      </c>
      <c r="Y32" s="23">
        <f>X32*M32</f>
        <v>35.256</v>
      </c>
      <c r="Z32" s="24">
        <f>X32+R32</f>
        <v>40</v>
      </c>
      <c r="AA32" s="23">
        <f>Z32*M32</f>
        <v>35.256</v>
      </c>
      <c r="AB32" s="21"/>
      <c r="AC32" s="21" t="s">
        <v>522</v>
      </c>
      <c r="AD32" s="21">
        <v>12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54"/>
    </row>
    <row r="33" spans="1:71" s="55" customFormat="1" ht="12.75">
      <c r="A33" s="21"/>
      <c r="B33" s="21"/>
      <c r="C33" s="21"/>
      <c r="D33" s="21"/>
      <c r="E33" s="21"/>
      <c r="F33" s="24" t="s">
        <v>521</v>
      </c>
      <c r="G33" s="24" t="s">
        <v>255</v>
      </c>
      <c r="H33" s="21"/>
      <c r="I33" s="21"/>
      <c r="J33" s="22"/>
      <c r="K33" s="53"/>
      <c r="L33" s="39"/>
      <c r="M33" s="23"/>
      <c r="N33" s="21"/>
      <c r="O33" s="21"/>
      <c r="P33" s="21"/>
      <c r="Q33" s="37"/>
      <c r="R33" s="21"/>
      <c r="S33" s="23"/>
      <c r="T33" s="21"/>
      <c r="U33" s="21"/>
      <c r="V33" s="24"/>
      <c r="W33" s="21"/>
      <c r="X33" s="24"/>
      <c r="Y33" s="23"/>
      <c r="Z33" s="24"/>
      <c r="AA33" s="23"/>
      <c r="AB33" s="21"/>
      <c r="AC33" s="21"/>
      <c r="AD33" s="21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54"/>
    </row>
    <row r="34" spans="1:71" s="55" customFormat="1" ht="12.75">
      <c r="A34" s="21"/>
      <c r="B34" s="21"/>
      <c r="C34" s="21"/>
      <c r="D34" s="21"/>
      <c r="E34" s="21"/>
      <c r="F34" s="24"/>
      <c r="G34" s="24" t="s">
        <v>903</v>
      </c>
      <c r="H34" s="21"/>
      <c r="I34" s="21"/>
      <c r="J34" s="22"/>
      <c r="K34" s="53"/>
      <c r="L34" s="39"/>
      <c r="M34" s="23"/>
      <c r="N34" s="21"/>
      <c r="O34" s="21"/>
      <c r="P34" s="21"/>
      <c r="Q34" s="37"/>
      <c r="R34" s="21"/>
      <c r="S34" s="23"/>
      <c r="T34" s="21"/>
      <c r="U34" s="21"/>
      <c r="V34" s="24"/>
      <c r="W34" s="21"/>
      <c r="X34" s="24"/>
      <c r="Y34" s="23"/>
      <c r="Z34" s="24"/>
      <c r="AA34" s="23"/>
      <c r="AB34" s="21"/>
      <c r="AC34" s="21"/>
      <c r="AD34" s="21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54"/>
    </row>
    <row r="35" spans="1:71" s="55" customFormat="1" ht="12.75">
      <c r="A35" s="21">
        <v>12</v>
      </c>
      <c r="B35" s="21">
        <v>1</v>
      </c>
      <c r="C35" s="21" t="s">
        <v>24</v>
      </c>
      <c r="D35" s="21" t="s">
        <v>29</v>
      </c>
      <c r="E35" s="21">
        <v>75</v>
      </c>
      <c r="F35" s="21" t="s">
        <v>897</v>
      </c>
      <c r="G35" s="21" t="s">
        <v>220</v>
      </c>
      <c r="H35" s="21" t="s">
        <v>15</v>
      </c>
      <c r="I35" s="21" t="s">
        <v>13</v>
      </c>
      <c r="J35" s="22">
        <v>30163</v>
      </c>
      <c r="K35" s="53" t="s">
        <v>12</v>
      </c>
      <c r="L35" s="39">
        <v>74.5</v>
      </c>
      <c r="M35" s="23">
        <v>0.668</v>
      </c>
      <c r="N35" s="21"/>
      <c r="O35" s="21"/>
      <c r="P35" s="21"/>
      <c r="Q35" s="37"/>
      <c r="R35" s="21"/>
      <c r="S35" s="23">
        <f>M35*R35</f>
        <v>0</v>
      </c>
      <c r="T35" s="21">
        <v>60</v>
      </c>
      <c r="U35" s="21">
        <v>70</v>
      </c>
      <c r="V35" s="31">
        <v>75</v>
      </c>
      <c r="W35" s="21"/>
      <c r="X35" s="24">
        <f>U35</f>
        <v>70</v>
      </c>
      <c r="Y35" s="23">
        <f>X35*M35</f>
        <v>46.760000000000005</v>
      </c>
      <c r="Z35" s="24">
        <f>X35+R35</f>
        <v>70</v>
      </c>
      <c r="AA35" s="23">
        <f>Z35*M35</f>
        <v>46.760000000000005</v>
      </c>
      <c r="AB35" s="21"/>
      <c r="AC35" s="21" t="s">
        <v>741</v>
      </c>
      <c r="AD35" s="21">
        <v>12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54"/>
    </row>
    <row r="36" spans="1:71" s="55" customFormat="1" ht="12.75">
      <c r="A36" s="21">
        <v>12</v>
      </c>
      <c r="B36" s="21">
        <v>1</v>
      </c>
      <c r="C36" s="21" t="s">
        <v>24</v>
      </c>
      <c r="D36" s="21" t="s">
        <v>29</v>
      </c>
      <c r="E36" s="21">
        <v>100</v>
      </c>
      <c r="F36" s="21" t="s">
        <v>498</v>
      </c>
      <c r="G36" s="21" t="s">
        <v>68</v>
      </c>
      <c r="H36" s="21" t="s">
        <v>68</v>
      </c>
      <c r="I36" s="21" t="s">
        <v>13</v>
      </c>
      <c r="J36" s="22">
        <v>25707</v>
      </c>
      <c r="K36" s="53" t="s">
        <v>22</v>
      </c>
      <c r="L36" s="39">
        <v>98.4</v>
      </c>
      <c r="M36" s="23">
        <v>0.6234</v>
      </c>
      <c r="N36" s="21"/>
      <c r="O36" s="21"/>
      <c r="P36" s="21"/>
      <c r="Q36" s="37"/>
      <c r="R36" s="21"/>
      <c r="S36" s="23">
        <f>M36*R36</f>
        <v>0</v>
      </c>
      <c r="T36" s="21">
        <v>50</v>
      </c>
      <c r="U36" s="31">
        <v>80</v>
      </c>
      <c r="V36" s="24">
        <v>0</v>
      </c>
      <c r="W36" s="21"/>
      <c r="X36" s="24">
        <f>T36</f>
        <v>50</v>
      </c>
      <c r="Y36" s="23">
        <f>X36*M36</f>
        <v>31.169999999999998</v>
      </c>
      <c r="Z36" s="24">
        <f>X36+R36</f>
        <v>50</v>
      </c>
      <c r="AA36" s="23">
        <f>Z36*M36</f>
        <v>31.169999999999998</v>
      </c>
      <c r="AB36" s="21"/>
      <c r="AC36" s="21"/>
      <c r="AD36" s="21">
        <v>12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54"/>
    </row>
    <row r="37" spans="1:71" s="55" customFormat="1" ht="12.75">
      <c r="A37" s="21">
        <v>12</v>
      </c>
      <c r="B37" s="21">
        <v>1</v>
      </c>
      <c r="C37" s="21" t="s">
        <v>24</v>
      </c>
      <c r="D37" s="21" t="s">
        <v>29</v>
      </c>
      <c r="E37" s="21">
        <v>110</v>
      </c>
      <c r="F37" s="21" t="s">
        <v>659</v>
      </c>
      <c r="G37" s="21" t="s">
        <v>159</v>
      </c>
      <c r="H37" s="21" t="s">
        <v>159</v>
      </c>
      <c r="I37" s="21" t="s">
        <v>159</v>
      </c>
      <c r="J37" s="22">
        <v>32071</v>
      </c>
      <c r="K37" s="53" t="s">
        <v>12</v>
      </c>
      <c r="L37" s="39">
        <v>110</v>
      </c>
      <c r="M37" s="23">
        <v>0.5365</v>
      </c>
      <c r="N37" s="21"/>
      <c r="O37" s="21"/>
      <c r="P37" s="21"/>
      <c r="Q37" s="37"/>
      <c r="R37" s="21"/>
      <c r="S37" s="23">
        <f>M37*R37</f>
        <v>0</v>
      </c>
      <c r="T37" s="21">
        <v>65</v>
      </c>
      <c r="U37" s="21">
        <v>72.5</v>
      </c>
      <c r="V37" s="24">
        <v>82.5</v>
      </c>
      <c r="W37" s="21"/>
      <c r="X37" s="24">
        <f>V37</f>
        <v>82.5</v>
      </c>
      <c r="Y37" s="23">
        <f>X37*M37</f>
        <v>44.26125</v>
      </c>
      <c r="Z37" s="24">
        <f>X37+R37</f>
        <v>82.5</v>
      </c>
      <c r="AA37" s="23">
        <f>Z37*M37</f>
        <v>44.26125</v>
      </c>
      <c r="AB37" s="21"/>
      <c r="AC37" s="21" t="s">
        <v>660</v>
      </c>
      <c r="AD37" s="21">
        <v>12</v>
      </c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54"/>
    </row>
    <row r="38" spans="1:71" s="55" customFormat="1" ht="12.75">
      <c r="A38" s="21"/>
      <c r="B38" s="21"/>
      <c r="C38" s="21"/>
      <c r="D38" s="21"/>
      <c r="E38" s="21"/>
      <c r="F38" s="24" t="s">
        <v>521</v>
      </c>
      <c r="G38" s="24" t="s">
        <v>255</v>
      </c>
      <c r="H38" s="21"/>
      <c r="I38" s="21"/>
      <c r="J38" s="22"/>
      <c r="K38" s="53"/>
      <c r="L38" s="39"/>
      <c r="M38" s="23"/>
      <c r="N38" s="21"/>
      <c r="O38" s="21"/>
      <c r="P38" s="21"/>
      <c r="Q38" s="37"/>
      <c r="R38" s="21"/>
      <c r="S38" s="23"/>
      <c r="T38" s="21"/>
      <c r="U38" s="21"/>
      <c r="V38" s="24"/>
      <c r="W38" s="21"/>
      <c r="X38" s="24"/>
      <c r="Y38" s="23"/>
      <c r="Z38" s="24"/>
      <c r="AA38" s="23"/>
      <c r="AB38" s="21"/>
      <c r="AC38" s="21"/>
      <c r="AD38" s="21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54"/>
    </row>
    <row r="39" spans="1:71" s="55" customFormat="1" ht="12.75">
      <c r="A39" s="21"/>
      <c r="B39" s="21"/>
      <c r="C39" s="21"/>
      <c r="D39" s="21"/>
      <c r="E39" s="21"/>
      <c r="F39" s="24"/>
      <c r="G39" s="24" t="s">
        <v>904</v>
      </c>
      <c r="H39" s="21"/>
      <c r="I39" s="21"/>
      <c r="J39" s="22"/>
      <c r="K39" s="53"/>
      <c r="L39" s="39"/>
      <c r="M39" s="23"/>
      <c r="N39" s="21"/>
      <c r="O39" s="21"/>
      <c r="P39" s="21"/>
      <c r="Q39" s="37"/>
      <c r="R39" s="21"/>
      <c r="S39" s="23"/>
      <c r="T39" s="21"/>
      <c r="U39" s="21"/>
      <c r="V39" s="24"/>
      <c r="W39" s="21"/>
      <c r="X39" s="24"/>
      <c r="Y39" s="23"/>
      <c r="Z39" s="24"/>
      <c r="AA39" s="23"/>
      <c r="AB39" s="21"/>
      <c r="AC39" s="21"/>
      <c r="AD39" s="21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54"/>
    </row>
    <row r="40" spans="1:71" s="55" customFormat="1" ht="12.75">
      <c r="A40" s="21">
        <v>12</v>
      </c>
      <c r="B40" s="21">
        <v>1</v>
      </c>
      <c r="C40" s="21" t="s">
        <v>24</v>
      </c>
      <c r="D40" s="21" t="s">
        <v>29</v>
      </c>
      <c r="E40" s="21">
        <v>110</v>
      </c>
      <c r="F40" s="21" t="s">
        <v>503</v>
      </c>
      <c r="G40" s="21" t="s">
        <v>159</v>
      </c>
      <c r="H40" s="21" t="s">
        <v>159</v>
      </c>
      <c r="I40" s="21" t="s">
        <v>159</v>
      </c>
      <c r="J40" s="22">
        <v>27765</v>
      </c>
      <c r="K40" s="53" t="s">
        <v>49</v>
      </c>
      <c r="L40" s="39">
        <v>104.5</v>
      </c>
      <c r="M40" s="23">
        <v>0.5544</v>
      </c>
      <c r="N40" s="21">
        <v>80</v>
      </c>
      <c r="O40" s="21">
        <v>90</v>
      </c>
      <c r="P40" s="21">
        <v>100</v>
      </c>
      <c r="Q40" s="37"/>
      <c r="R40" s="21">
        <f>P40</f>
        <v>100</v>
      </c>
      <c r="S40" s="23">
        <f>M40*R40</f>
        <v>55.44</v>
      </c>
      <c r="T40" s="21">
        <v>55</v>
      </c>
      <c r="U40" s="21">
        <v>62.5</v>
      </c>
      <c r="V40" s="24">
        <v>67.5</v>
      </c>
      <c r="W40" s="21"/>
      <c r="X40" s="24">
        <f>V40</f>
        <v>67.5</v>
      </c>
      <c r="Y40" s="23">
        <f>X40*M40</f>
        <v>37.422</v>
      </c>
      <c r="Z40" s="24">
        <f>X40+R40</f>
        <v>167.5</v>
      </c>
      <c r="AA40" s="23">
        <f>Z40*M40</f>
        <v>92.862</v>
      </c>
      <c r="AB40" s="21"/>
      <c r="AC40" s="21" t="s">
        <v>522</v>
      </c>
      <c r="AD40" s="21">
        <v>12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54"/>
    </row>
    <row r="41" spans="1:71" s="55" customFormat="1" ht="12.75">
      <c r="A41" s="21">
        <v>12</v>
      </c>
      <c r="B41" s="21">
        <v>1</v>
      </c>
      <c r="C41" s="21" t="s">
        <v>24</v>
      </c>
      <c r="D41" s="21" t="s">
        <v>29</v>
      </c>
      <c r="E41" s="21">
        <v>110</v>
      </c>
      <c r="F41" s="21" t="s">
        <v>659</v>
      </c>
      <c r="G41" s="21" t="s">
        <v>159</v>
      </c>
      <c r="H41" s="21" t="s">
        <v>159</v>
      </c>
      <c r="I41" s="21" t="s">
        <v>159</v>
      </c>
      <c r="J41" s="22">
        <v>32071</v>
      </c>
      <c r="K41" s="53" t="s">
        <v>12</v>
      </c>
      <c r="L41" s="39">
        <v>110</v>
      </c>
      <c r="M41" s="23">
        <v>0.5365</v>
      </c>
      <c r="N41" s="21">
        <v>85</v>
      </c>
      <c r="O41" s="21">
        <v>95</v>
      </c>
      <c r="P41" s="21">
        <v>100</v>
      </c>
      <c r="Q41" s="37"/>
      <c r="R41" s="21">
        <f>P41</f>
        <v>100</v>
      </c>
      <c r="S41" s="23">
        <f>M41*R41</f>
        <v>53.65</v>
      </c>
      <c r="T41" s="21">
        <v>65</v>
      </c>
      <c r="U41" s="21">
        <v>72.5</v>
      </c>
      <c r="V41" s="24">
        <v>82.5</v>
      </c>
      <c r="W41" s="21"/>
      <c r="X41" s="24">
        <f>V41</f>
        <v>82.5</v>
      </c>
      <c r="Y41" s="23">
        <f>X41*M41</f>
        <v>44.26125</v>
      </c>
      <c r="Z41" s="24">
        <f>X41+R41</f>
        <v>182.5</v>
      </c>
      <c r="AA41" s="23">
        <f>Z41*M41</f>
        <v>97.91125</v>
      </c>
      <c r="AB41" s="21"/>
      <c r="AC41" s="21" t="s">
        <v>660</v>
      </c>
      <c r="AD41" s="21">
        <v>12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54"/>
    </row>
    <row r="42" spans="1:71" s="55" customFormat="1" ht="12.75">
      <c r="A42" s="21">
        <v>5</v>
      </c>
      <c r="B42" s="21">
        <v>2</v>
      </c>
      <c r="C42" s="21" t="s">
        <v>24</v>
      </c>
      <c r="D42" s="21" t="s">
        <v>29</v>
      </c>
      <c r="E42" s="21">
        <v>110</v>
      </c>
      <c r="F42" s="21" t="s">
        <v>503</v>
      </c>
      <c r="G42" s="21" t="s">
        <v>159</v>
      </c>
      <c r="H42" s="21" t="s">
        <v>159</v>
      </c>
      <c r="I42" s="21" t="s">
        <v>159</v>
      </c>
      <c r="J42" s="22">
        <v>27765</v>
      </c>
      <c r="K42" s="53" t="s">
        <v>12</v>
      </c>
      <c r="L42" s="39">
        <v>104.5</v>
      </c>
      <c r="M42" s="23">
        <v>0.5446</v>
      </c>
      <c r="N42" s="21">
        <v>80</v>
      </c>
      <c r="O42" s="21">
        <v>90</v>
      </c>
      <c r="P42" s="21">
        <v>100</v>
      </c>
      <c r="Q42" s="37"/>
      <c r="R42" s="21">
        <f>P42</f>
        <v>100</v>
      </c>
      <c r="S42" s="23">
        <f>M42*R42</f>
        <v>54.459999999999994</v>
      </c>
      <c r="T42" s="21">
        <v>55</v>
      </c>
      <c r="U42" s="21">
        <v>62.5</v>
      </c>
      <c r="V42" s="24">
        <v>67.5</v>
      </c>
      <c r="W42" s="21"/>
      <c r="X42" s="24">
        <f>V42</f>
        <v>67.5</v>
      </c>
      <c r="Y42" s="23">
        <f>X42*M42</f>
        <v>36.7605</v>
      </c>
      <c r="Z42" s="24">
        <f>X42+R42</f>
        <v>167.5</v>
      </c>
      <c r="AA42" s="23">
        <f>Z42*M42</f>
        <v>91.2205</v>
      </c>
      <c r="AB42" s="21"/>
      <c r="AC42" s="21" t="s">
        <v>522</v>
      </c>
      <c r="AD42" s="21">
        <v>5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54"/>
    </row>
    <row r="43" spans="25:27" ht="12.75">
      <c r="Y43" s="23"/>
      <c r="Z43" s="24"/>
      <c r="AA43" s="23"/>
    </row>
  </sheetData>
  <sheetProtection/>
  <mergeCells count="19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D3:AD4"/>
    <mergeCell ref="M3:M4"/>
    <mergeCell ref="N3:S3"/>
    <mergeCell ref="T3:Y3"/>
    <mergeCell ref="Z3:AA3"/>
    <mergeCell ref="AB3:AB4"/>
    <mergeCell ref="AC3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9"/>
  <sheetViews>
    <sheetView zoomScale="85" zoomScaleNormal="85" zoomScalePageLayoutView="0" workbookViewId="0" topLeftCell="C1">
      <selection activeCell="G24" sqref="G24"/>
    </sheetView>
  </sheetViews>
  <sheetFormatPr defaultColWidth="9.125" defaultRowHeight="12.75"/>
  <cols>
    <col min="1" max="1" width="5.00390625" style="1" bestFit="1" customWidth="1"/>
    <col min="2" max="2" width="6.00390625" style="1" bestFit="1" customWidth="1"/>
    <col min="3" max="3" width="6.375" style="1" customWidth="1"/>
    <col min="4" max="4" width="8.875" style="1" bestFit="1" customWidth="1"/>
    <col min="5" max="5" width="5.125" style="1" bestFit="1" customWidth="1"/>
    <col min="6" max="6" width="20.00390625" style="1" bestFit="1" customWidth="1"/>
    <col min="7" max="7" width="23.25390625" style="1" bestFit="1" customWidth="1"/>
    <col min="8" max="8" width="21.375" style="1" bestFit="1" customWidth="1"/>
    <col min="9" max="9" width="1.37890625" style="1" customWidth="1"/>
    <col min="10" max="10" width="1.37890625" style="5" customWidth="1"/>
    <col min="11" max="11" width="10.25390625" style="8" customWidth="1"/>
    <col min="12" max="12" width="6.75390625" style="5" bestFit="1" customWidth="1"/>
    <col min="13" max="13" width="6.75390625" style="8" bestFit="1" customWidth="1"/>
    <col min="14" max="14" width="6.125" style="1" bestFit="1" customWidth="1"/>
    <col min="15" max="15" width="7.625" style="1" bestFit="1" customWidth="1"/>
    <col min="16" max="16" width="5.125" style="36" bestFit="1" customWidth="1"/>
    <col min="17" max="17" width="2.00390625" style="13" bestFit="1" customWidth="1"/>
    <col min="18" max="18" width="7.875" style="1" bestFit="1" customWidth="1"/>
    <col min="19" max="19" width="1.12109375" style="8" customWidth="1"/>
    <col min="20" max="20" width="6.125" style="1" bestFit="1" customWidth="1"/>
    <col min="21" max="21" width="8.375" style="1" bestFit="1" customWidth="1"/>
    <col min="22" max="22" width="6.125" style="36" bestFit="1" customWidth="1"/>
    <col min="23" max="23" width="2.00390625" style="13" bestFit="1" customWidth="1"/>
    <col min="24" max="24" width="8.375" style="36" bestFit="1" customWidth="1"/>
    <col min="25" max="25" width="1.12109375" style="8" customWidth="1"/>
    <col min="26" max="26" width="6.125" style="1" bestFit="1" customWidth="1"/>
    <col min="27" max="27" width="8.75390625" style="8" bestFit="1" customWidth="1"/>
    <col min="28" max="28" width="11.25390625" style="1" customWidth="1"/>
    <col min="29" max="29" width="12.375" style="1" bestFit="1" customWidth="1"/>
    <col min="30" max="30" width="5.00390625" style="1" bestFit="1" customWidth="1"/>
    <col min="31" max="16384" width="9.125" style="1" customWidth="1"/>
  </cols>
  <sheetData>
    <row r="1" spans="3:22" ht="20.25">
      <c r="C1" s="9" t="s">
        <v>378</v>
      </c>
      <c r="D1" s="2"/>
      <c r="E1" s="2"/>
      <c r="F1" s="2"/>
      <c r="G1" s="2"/>
      <c r="H1" s="4"/>
      <c r="J1" s="3"/>
      <c r="K1" s="7"/>
      <c r="L1" s="3"/>
      <c r="M1" s="67"/>
      <c r="N1" s="34"/>
      <c r="O1" s="2"/>
      <c r="P1" s="2"/>
      <c r="Q1" s="4"/>
      <c r="R1" s="2"/>
      <c r="S1" s="67"/>
      <c r="V1" s="1"/>
    </row>
    <row r="2" spans="3:22" ht="21" thickBot="1">
      <c r="C2" s="9" t="s">
        <v>906</v>
      </c>
      <c r="D2" s="2"/>
      <c r="E2" s="2"/>
      <c r="F2" s="2"/>
      <c r="G2" s="2"/>
      <c r="H2" s="4"/>
      <c r="J2" s="3"/>
      <c r="K2" s="7"/>
      <c r="L2" s="3"/>
      <c r="M2" s="67"/>
      <c r="N2" s="34"/>
      <c r="O2" s="2"/>
      <c r="P2" s="2"/>
      <c r="Q2" s="4"/>
      <c r="R2" s="2"/>
      <c r="S2" s="67"/>
      <c r="V2" s="1"/>
    </row>
    <row r="3" spans="1:30" ht="12.75" customHeight="1">
      <c r="A3" s="92" t="s">
        <v>11</v>
      </c>
      <c r="B3" s="99" t="s">
        <v>7</v>
      </c>
      <c r="C3" s="101" t="s">
        <v>16</v>
      </c>
      <c r="D3" s="101" t="s">
        <v>17</v>
      </c>
      <c r="E3" s="99" t="s">
        <v>2</v>
      </c>
      <c r="F3" s="99" t="s">
        <v>3</v>
      </c>
      <c r="G3" s="99" t="s">
        <v>14</v>
      </c>
      <c r="H3" s="99" t="s">
        <v>9</v>
      </c>
      <c r="I3" s="101" t="s">
        <v>10</v>
      </c>
      <c r="J3" s="101" t="s">
        <v>6</v>
      </c>
      <c r="K3" s="101" t="s">
        <v>4</v>
      </c>
      <c r="L3" s="121" t="s">
        <v>1</v>
      </c>
      <c r="M3" s="110" t="s">
        <v>0</v>
      </c>
      <c r="N3" s="112" t="s">
        <v>907</v>
      </c>
      <c r="O3" s="113"/>
      <c r="P3" s="113"/>
      <c r="Q3" s="113"/>
      <c r="R3" s="113"/>
      <c r="S3" s="114"/>
      <c r="T3" s="112" t="s">
        <v>908</v>
      </c>
      <c r="U3" s="113"/>
      <c r="V3" s="113"/>
      <c r="W3" s="113"/>
      <c r="X3" s="113"/>
      <c r="Y3" s="114"/>
      <c r="Z3" s="112" t="s">
        <v>274</v>
      </c>
      <c r="AA3" s="114"/>
      <c r="AB3" s="115" t="s">
        <v>8</v>
      </c>
      <c r="AC3" s="117" t="s">
        <v>19</v>
      </c>
      <c r="AD3" s="92" t="s">
        <v>11</v>
      </c>
    </row>
    <row r="4" spans="1:30" s="6" customFormat="1" ht="13.5" customHeight="1" thickBot="1">
      <c r="A4" s="93"/>
      <c r="B4" s="100"/>
      <c r="C4" s="102"/>
      <c r="D4" s="102"/>
      <c r="E4" s="100"/>
      <c r="F4" s="100"/>
      <c r="G4" s="100"/>
      <c r="H4" s="100"/>
      <c r="I4" s="102"/>
      <c r="J4" s="102"/>
      <c r="K4" s="102"/>
      <c r="L4" s="122"/>
      <c r="M4" s="111"/>
      <c r="N4" s="10">
        <v>1</v>
      </c>
      <c r="O4" s="10">
        <v>2</v>
      </c>
      <c r="P4" s="10">
        <v>3</v>
      </c>
      <c r="Q4" s="10">
        <v>4</v>
      </c>
      <c r="R4" s="10" t="s">
        <v>5</v>
      </c>
      <c r="S4" s="11" t="s">
        <v>0</v>
      </c>
      <c r="T4" s="10">
        <v>1</v>
      </c>
      <c r="U4" s="10">
        <v>2</v>
      </c>
      <c r="V4" s="10">
        <v>3</v>
      </c>
      <c r="W4" s="10">
        <v>4</v>
      </c>
      <c r="X4" s="10" t="s">
        <v>5</v>
      </c>
      <c r="Y4" s="11" t="s">
        <v>0</v>
      </c>
      <c r="Z4" s="10" t="s">
        <v>276</v>
      </c>
      <c r="AA4" s="11" t="s">
        <v>0</v>
      </c>
      <c r="AB4" s="116"/>
      <c r="AC4" s="118"/>
      <c r="AD4" s="93"/>
    </row>
    <row r="5" spans="1:71" s="55" customFormat="1" ht="12.75">
      <c r="A5" s="21"/>
      <c r="B5" s="21"/>
      <c r="C5" s="21"/>
      <c r="D5" s="21"/>
      <c r="E5" s="21"/>
      <c r="F5" s="24" t="s">
        <v>225</v>
      </c>
      <c r="G5" s="24" t="s">
        <v>255</v>
      </c>
      <c r="H5" s="21"/>
      <c r="I5" s="21"/>
      <c r="J5" s="22"/>
      <c r="K5" s="53"/>
      <c r="L5" s="26"/>
      <c r="M5" s="23"/>
      <c r="N5" s="21"/>
      <c r="O5" s="21"/>
      <c r="P5" s="21"/>
      <c r="Q5" s="37"/>
      <c r="R5" s="21"/>
      <c r="S5" s="23"/>
      <c r="T5" s="21"/>
      <c r="U5" s="21"/>
      <c r="V5" s="24"/>
      <c r="W5" s="21"/>
      <c r="X5" s="24"/>
      <c r="Y5" s="23"/>
      <c r="Z5" s="24"/>
      <c r="AA5" s="23"/>
      <c r="AB5" s="21"/>
      <c r="AC5" s="21"/>
      <c r="AD5" s="21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54"/>
    </row>
    <row r="6" spans="1:71" s="55" customFormat="1" ht="12.75">
      <c r="A6" s="21"/>
      <c r="B6" s="21"/>
      <c r="C6" s="21"/>
      <c r="D6" s="21"/>
      <c r="E6" s="21"/>
      <c r="F6" s="24" t="s">
        <v>916</v>
      </c>
      <c r="G6" s="24" t="s">
        <v>917</v>
      </c>
      <c r="H6" s="21"/>
      <c r="I6" s="21"/>
      <c r="J6" s="22"/>
      <c r="K6" s="53"/>
      <c r="L6" s="26"/>
      <c r="M6" s="23"/>
      <c r="N6" s="21"/>
      <c r="O6" s="21"/>
      <c r="P6" s="21"/>
      <c r="Q6" s="37"/>
      <c r="R6" s="21"/>
      <c r="S6" s="23"/>
      <c r="T6" s="21"/>
      <c r="U6" s="21"/>
      <c r="V6" s="24"/>
      <c r="W6" s="21"/>
      <c r="X6" s="24"/>
      <c r="Y6" s="23"/>
      <c r="Z6" s="24"/>
      <c r="AA6" s="23"/>
      <c r="AB6" s="21"/>
      <c r="AC6" s="21"/>
      <c r="AD6" s="21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54"/>
    </row>
    <row r="7" spans="1:71" s="55" customFormat="1" ht="12.75">
      <c r="A7" s="21">
        <v>12</v>
      </c>
      <c r="B7" s="21">
        <v>1</v>
      </c>
      <c r="C7" s="21" t="s">
        <v>31</v>
      </c>
      <c r="D7" s="21" t="s">
        <v>920</v>
      </c>
      <c r="E7" s="21">
        <v>75</v>
      </c>
      <c r="F7" s="21" t="s">
        <v>911</v>
      </c>
      <c r="G7" s="21" t="s">
        <v>220</v>
      </c>
      <c r="H7" s="21" t="s">
        <v>15</v>
      </c>
      <c r="I7" s="21" t="s">
        <v>13</v>
      </c>
      <c r="J7" s="22">
        <v>34374</v>
      </c>
      <c r="K7" s="53" t="s">
        <v>12</v>
      </c>
      <c r="L7" s="26">
        <v>73.6</v>
      </c>
      <c r="M7" s="23">
        <v>0.6745</v>
      </c>
      <c r="N7" s="21">
        <v>30</v>
      </c>
      <c r="O7" s="21">
        <v>35</v>
      </c>
      <c r="P7" s="21">
        <v>40</v>
      </c>
      <c r="Q7" s="37"/>
      <c r="R7" s="21">
        <v>40</v>
      </c>
      <c r="S7" s="23">
        <f>R7*M7</f>
        <v>26.98</v>
      </c>
      <c r="T7" s="21"/>
      <c r="U7" s="21"/>
      <c r="V7" s="24"/>
      <c r="W7" s="21"/>
      <c r="X7" s="24"/>
      <c r="Y7" s="23">
        <f>X7*M7</f>
        <v>0</v>
      </c>
      <c r="Z7" s="24">
        <f>X7+R7</f>
        <v>40</v>
      </c>
      <c r="AA7" s="23">
        <f>Z7*M7</f>
        <v>26.98</v>
      </c>
      <c r="AB7" s="21"/>
      <c r="AC7" s="21"/>
      <c r="AD7" s="21">
        <v>12</v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54"/>
    </row>
    <row r="8" spans="1:71" s="55" customFormat="1" ht="12.75">
      <c r="A8" s="21"/>
      <c r="B8" s="21"/>
      <c r="C8" s="21"/>
      <c r="D8" s="21"/>
      <c r="E8" s="21"/>
      <c r="F8" s="24" t="s">
        <v>225</v>
      </c>
      <c r="G8" s="24" t="s">
        <v>255</v>
      </c>
      <c r="H8" s="21"/>
      <c r="I8" s="21"/>
      <c r="J8" s="22"/>
      <c r="K8" s="53"/>
      <c r="L8" s="26"/>
      <c r="M8" s="23"/>
      <c r="N8" s="21"/>
      <c r="O8" s="21"/>
      <c r="P8" s="21"/>
      <c r="Q8" s="37"/>
      <c r="R8" s="21"/>
      <c r="S8" s="23"/>
      <c r="T8" s="21"/>
      <c r="U8" s="21"/>
      <c r="V8" s="24"/>
      <c r="W8" s="21"/>
      <c r="X8" s="24"/>
      <c r="Y8" s="23"/>
      <c r="Z8" s="24"/>
      <c r="AA8" s="23"/>
      <c r="AB8" s="21"/>
      <c r="AC8" s="21"/>
      <c r="AD8" s="21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54"/>
    </row>
    <row r="9" spans="1:71" s="55" customFormat="1" ht="12.75">
      <c r="A9" s="21"/>
      <c r="B9" s="21"/>
      <c r="C9" s="21"/>
      <c r="D9" s="21"/>
      <c r="E9" s="21"/>
      <c r="F9" s="24" t="s">
        <v>916</v>
      </c>
      <c r="G9" s="24" t="s">
        <v>918</v>
      </c>
      <c r="H9" s="21"/>
      <c r="I9" s="21"/>
      <c r="J9" s="22"/>
      <c r="K9" s="53"/>
      <c r="L9" s="26"/>
      <c r="M9" s="23"/>
      <c r="N9" s="21"/>
      <c r="O9" s="21"/>
      <c r="P9" s="21"/>
      <c r="Q9" s="37"/>
      <c r="R9" s="21"/>
      <c r="S9" s="23"/>
      <c r="T9" s="21"/>
      <c r="U9" s="21"/>
      <c r="V9" s="24"/>
      <c r="W9" s="21"/>
      <c r="X9" s="24"/>
      <c r="Y9" s="23"/>
      <c r="Z9" s="24"/>
      <c r="AA9" s="23"/>
      <c r="AB9" s="21"/>
      <c r="AC9" s="21"/>
      <c r="AD9" s="21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54"/>
    </row>
    <row r="10" spans="1:71" s="55" customFormat="1" ht="12.75">
      <c r="A10" s="21">
        <v>12</v>
      </c>
      <c r="B10" s="21">
        <v>1</v>
      </c>
      <c r="C10" s="21" t="s">
        <v>31</v>
      </c>
      <c r="D10" s="21" t="s">
        <v>920</v>
      </c>
      <c r="E10" s="21">
        <v>75</v>
      </c>
      <c r="F10" s="21" t="s">
        <v>911</v>
      </c>
      <c r="G10" s="21" t="s">
        <v>220</v>
      </c>
      <c r="H10" s="21" t="s">
        <v>15</v>
      </c>
      <c r="I10" s="21" t="s">
        <v>13</v>
      </c>
      <c r="J10" s="22">
        <v>34374</v>
      </c>
      <c r="K10" s="53" t="s">
        <v>12</v>
      </c>
      <c r="L10" s="26">
        <v>73.6</v>
      </c>
      <c r="M10" s="23">
        <v>0.6745</v>
      </c>
      <c r="N10" s="21"/>
      <c r="O10" s="21"/>
      <c r="P10" s="21"/>
      <c r="Q10" s="37"/>
      <c r="R10" s="21"/>
      <c r="S10" s="23">
        <f aca="true" t="shared" si="0" ref="S10:S29">R10*M10</f>
        <v>0</v>
      </c>
      <c r="T10" s="21">
        <v>72.5</v>
      </c>
      <c r="U10" s="21">
        <v>77.5</v>
      </c>
      <c r="V10" s="24">
        <v>82.5</v>
      </c>
      <c r="W10" s="21"/>
      <c r="X10" s="24">
        <v>82.5</v>
      </c>
      <c r="Y10" s="23">
        <f aca="true" t="shared" si="1" ref="Y10:Y29">X10*M10</f>
        <v>55.64625</v>
      </c>
      <c r="Z10" s="24">
        <f>X10+R10</f>
        <v>82.5</v>
      </c>
      <c r="AA10" s="23">
        <f aca="true" t="shared" si="2" ref="AA10:AA29">Z10*M10</f>
        <v>55.64625</v>
      </c>
      <c r="AB10" s="21"/>
      <c r="AC10" s="21"/>
      <c r="AD10" s="21">
        <v>12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54"/>
    </row>
    <row r="11" spans="1:71" s="55" customFormat="1" ht="12.75">
      <c r="A11" s="21">
        <v>12</v>
      </c>
      <c r="B11" s="21">
        <v>1</v>
      </c>
      <c r="C11" s="21" t="s">
        <v>31</v>
      </c>
      <c r="D11" s="21" t="s">
        <v>920</v>
      </c>
      <c r="E11" s="21">
        <v>110</v>
      </c>
      <c r="F11" s="21" t="s">
        <v>151</v>
      </c>
      <c r="G11" s="21" t="s">
        <v>220</v>
      </c>
      <c r="H11" s="21" t="s">
        <v>15</v>
      </c>
      <c r="I11" s="21" t="s">
        <v>13</v>
      </c>
      <c r="J11" s="22">
        <v>33765</v>
      </c>
      <c r="K11" s="53" t="s">
        <v>12</v>
      </c>
      <c r="L11" s="26">
        <v>104.45</v>
      </c>
      <c r="M11" s="23">
        <v>0.5445</v>
      </c>
      <c r="N11" s="21"/>
      <c r="O11" s="21"/>
      <c r="P11" s="21"/>
      <c r="Q11" s="37"/>
      <c r="R11" s="21"/>
      <c r="S11" s="23">
        <f t="shared" si="0"/>
        <v>0</v>
      </c>
      <c r="T11" s="21">
        <v>65</v>
      </c>
      <c r="U11" s="21">
        <v>75</v>
      </c>
      <c r="V11" s="24">
        <v>90</v>
      </c>
      <c r="W11" s="21"/>
      <c r="X11" s="24">
        <v>90</v>
      </c>
      <c r="Y11" s="23">
        <f t="shared" si="1"/>
        <v>49.004999999999995</v>
      </c>
      <c r="Z11" s="24">
        <f>X11+R11</f>
        <v>90</v>
      </c>
      <c r="AA11" s="23">
        <f t="shared" si="2"/>
        <v>49.004999999999995</v>
      </c>
      <c r="AB11" s="21"/>
      <c r="AC11" s="21" t="s">
        <v>373</v>
      </c>
      <c r="AD11" s="21">
        <v>12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54"/>
    </row>
    <row r="12" spans="1:71" s="55" customFormat="1" ht="12.75">
      <c r="A12" s="21"/>
      <c r="B12" s="21"/>
      <c r="C12" s="21"/>
      <c r="D12" s="21"/>
      <c r="E12" s="21"/>
      <c r="F12" s="24" t="s">
        <v>225</v>
      </c>
      <c r="G12" s="24" t="s">
        <v>255</v>
      </c>
      <c r="H12" s="21"/>
      <c r="I12" s="21"/>
      <c r="J12" s="22"/>
      <c r="K12" s="53"/>
      <c r="L12" s="26"/>
      <c r="M12" s="23"/>
      <c r="N12" s="21"/>
      <c r="O12" s="21"/>
      <c r="P12" s="21"/>
      <c r="Q12" s="37"/>
      <c r="R12" s="21"/>
      <c r="S12" s="23"/>
      <c r="T12" s="21"/>
      <c r="U12" s="21"/>
      <c r="V12" s="24"/>
      <c r="W12" s="21"/>
      <c r="X12" s="24"/>
      <c r="Y12" s="23"/>
      <c r="Z12" s="24"/>
      <c r="AA12" s="23"/>
      <c r="AB12" s="21"/>
      <c r="AC12" s="21"/>
      <c r="AD12" s="21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54"/>
    </row>
    <row r="13" spans="1:71" s="55" customFormat="1" ht="12.75">
      <c r="A13" s="21"/>
      <c r="B13" s="21"/>
      <c r="C13" s="21"/>
      <c r="D13" s="21"/>
      <c r="E13" s="21"/>
      <c r="F13" s="24" t="s">
        <v>916</v>
      </c>
      <c r="G13" s="24" t="s">
        <v>904</v>
      </c>
      <c r="H13" s="21"/>
      <c r="I13" s="21"/>
      <c r="J13" s="22"/>
      <c r="K13" s="53"/>
      <c r="L13" s="26"/>
      <c r="M13" s="23"/>
      <c r="N13" s="21"/>
      <c r="O13" s="21"/>
      <c r="P13" s="21"/>
      <c r="Q13" s="37"/>
      <c r="R13" s="21"/>
      <c r="S13" s="23"/>
      <c r="T13" s="21"/>
      <c r="U13" s="21"/>
      <c r="V13" s="24"/>
      <c r="W13" s="21"/>
      <c r="X13" s="24"/>
      <c r="Y13" s="23"/>
      <c r="Z13" s="24"/>
      <c r="AA13" s="23"/>
      <c r="AB13" s="21"/>
      <c r="AC13" s="21"/>
      <c r="AD13" s="21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54"/>
    </row>
    <row r="14" spans="1:71" s="55" customFormat="1" ht="12.75">
      <c r="A14" s="21">
        <v>12</v>
      </c>
      <c r="B14" s="21">
        <v>1</v>
      </c>
      <c r="C14" s="21" t="s">
        <v>31</v>
      </c>
      <c r="D14" s="21" t="s">
        <v>920</v>
      </c>
      <c r="E14" s="21">
        <v>52</v>
      </c>
      <c r="F14" s="21" t="s">
        <v>910</v>
      </c>
      <c r="G14" s="21" t="s">
        <v>85</v>
      </c>
      <c r="H14" s="21" t="s">
        <v>85</v>
      </c>
      <c r="I14" s="21" t="s">
        <v>13</v>
      </c>
      <c r="J14" s="22">
        <v>37439</v>
      </c>
      <c r="K14" s="53" t="s">
        <v>12</v>
      </c>
      <c r="L14" s="26">
        <v>51.04</v>
      </c>
      <c r="M14" s="23">
        <v>0.9734</v>
      </c>
      <c r="N14" s="21">
        <v>30</v>
      </c>
      <c r="O14" s="68">
        <v>37.5</v>
      </c>
      <c r="P14" s="68">
        <v>37.5</v>
      </c>
      <c r="Q14" s="37"/>
      <c r="R14" s="21">
        <v>30</v>
      </c>
      <c r="S14" s="23">
        <f t="shared" si="0"/>
        <v>29.202</v>
      </c>
      <c r="T14" s="21">
        <v>50</v>
      </c>
      <c r="U14" s="21">
        <v>55</v>
      </c>
      <c r="V14" s="68">
        <v>62.5</v>
      </c>
      <c r="W14" s="21"/>
      <c r="X14" s="24">
        <v>55</v>
      </c>
      <c r="Y14" s="23">
        <f t="shared" si="1"/>
        <v>53.537</v>
      </c>
      <c r="Z14" s="24">
        <f>X14+R14</f>
        <v>85</v>
      </c>
      <c r="AA14" s="23">
        <f t="shared" si="2"/>
        <v>82.739</v>
      </c>
      <c r="AB14" s="21"/>
      <c r="AC14" s="21" t="s">
        <v>834</v>
      </c>
      <c r="AD14" s="21">
        <v>12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54"/>
    </row>
    <row r="15" spans="1:71" s="55" customFormat="1" ht="12.75">
      <c r="A15" s="21">
        <v>12</v>
      </c>
      <c r="B15" s="21">
        <v>1</v>
      </c>
      <c r="C15" s="21" t="s">
        <v>31</v>
      </c>
      <c r="D15" s="21" t="s">
        <v>920</v>
      </c>
      <c r="E15" s="21">
        <v>75</v>
      </c>
      <c r="F15" s="21" t="s">
        <v>143</v>
      </c>
      <c r="G15" s="21" t="s">
        <v>72</v>
      </c>
      <c r="H15" s="21" t="s">
        <v>15</v>
      </c>
      <c r="I15" s="21" t="s">
        <v>13</v>
      </c>
      <c r="J15" s="22">
        <v>30608</v>
      </c>
      <c r="K15" s="53" t="s">
        <v>12</v>
      </c>
      <c r="L15" s="26">
        <v>75</v>
      </c>
      <c r="M15" s="23">
        <v>0.6645</v>
      </c>
      <c r="N15" s="21">
        <v>53.75</v>
      </c>
      <c r="O15" s="21">
        <v>55</v>
      </c>
      <c r="P15" s="68">
        <v>57.5</v>
      </c>
      <c r="Q15" s="37"/>
      <c r="R15" s="21">
        <v>55</v>
      </c>
      <c r="S15" s="23">
        <f t="shared" si="0"/>
        <v>36.5475</v>
      </c>
      <c r="T15" s="21">
        <v>82.5</v>
      </c>
      <c r="U15" s="21">
        <v>85</v>
      </c>
      <c r="V15" s="24">
        <v>90</v>
      </c>
      <c r="W15" s="21"/>
      <c r="X15" s="24">
        <v>90</v>
      </c>
      <c r="Y15" s="23">
        <f t="shared" si="1"/>
        <v>59.805</v>
      </c>
      <c r="Z15" s="24">
        <f>X15+R15</f>
        <v>145</v>
      </c>
      <c r="AA15" s="23">
        <f t="shared" si="2"/>
        <v>96.35249999999999</v>
      </c>
      <c r="AB15" s="21"/>
      <c r="AC15" s="21"/>
      <c r="AD15" s="21">
        <v>12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54"/>
    </row>
    <row r="16" spans="1:71" s="55" customFormat="1" ht="12.75">
      <c r="A16" s="21"/>
      <c r="B16" s="21"/>
      <c r="C16" s="21"/>
      <c r="D16" s="21"/>
      <c r="E16" s="21"/>
      <c r="F16" s="24" t="s">
        <v>225</v>
      </c>
      <c r="G16" s="24" t="s">
        <v>255</v>
      </c>
      <c r="H16" s="21"/>
      <c r="I16" s="21"/>
      <c r="J16" s="22"/>
      <c r="K16" s="53"/>
      <c r="L16" s="26"/>
      <c r="M16" s="23"/>
      <c r="N16" s="21"/>
      <c r="O16" s="21"/>
      <c r="P16" s="21"/>
      <c r="Q16" s="37"/>
      <c r="R16" s="21"/>
      <c r="S16" s="23"/>
      <c r="T16" s="21"/>
      <c r="U16" s="21"/>
      <c r="V16" s="24"/>
      <c r="W16" s="21"/>
      <c r="X16" s="24"/>
      <c r="Y16" s="23"/>
      <c r="Z16" s="24"/>
      <c r="AA16" s="23"/>
      <c r="AB16" s="21"/>
      <c r="AC16" s="21"/>
      <c r="AD16" s="21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54"/>
    </row>
    <row r="17" spans="1:71" s="55" customFormat="1" ht="12.75">
      <c r="A17" s="21"/>
      <c r="B17" s="21"/>
      <c r="C17" s="21"/>
      <c r="D17" s="21"/>
      <c r="E17" s="21"/>
      <c r="F17" s="24" t="s">
        <v>919</v>
      </c>
      <c r="G17" s="24" t="s">
        <v>917</v>
      </c>
      <c r="H17" s="21"/>
      <c r="I17" s="21"/>
      <c r="J17" s="22"/>
      <c r="K17" s="53"/>
      <c r="L17" s="26"/>
      <c r="M17" s="23"/>
      <c r="N17" s="21"/>
      <c r="O17" s="24" t="s">
        <v>922</v>
      </c>
      <c r="P17" s="21"/>
      <c r="Q17" s="37"/>
      <c r="R17" s="24" t="s">
        <v>838</v>
      </c>
      <c r="S17" s="23"/>
      <c r="T17" s="21"/>
      <c r="V17" s="24"/>
      <c r="W17" s="21"/>
      <c r="X17" s="24"/>
      <c r="Y17" s="23"/>
      <c r="AA17" s="23"/>
      <c r="AB17" s="21"/>
      <c r="AC17" s="21"/>
      <c r="AD17" s="21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54"/>
    </row>
    <row r="18" spans="1:71" s="55" customFormat="1" ht="12.75">
      <c r="A18" s="21">
        <v>12</v>
      </c>
      <c r="B18" s="21">
        <v>1</v>
      </c>
      <c r="C18" s="21" t="s">
        <v>31</v>
      </c>
      <c r="D18" s="21" t="s">
        <v>921</v>
      </c>
      <c r="E18" s="21">
        <v>75</v>
      </c>
      <c r="F18" s="21" t="s">
        <v>912</v>
      </c>
      <c r="G18" s="21" t="s">
        <v>85</v>
      </c>
      <c r="H18" s="21" t="s">
        <v>85</v>
      </c>
      <c r="I18" s="21" t="s">
        <v>13</v>
      </c>
      <c r="J18" s="22">
        <v>36900</v>
      </c>
      <c r="K18" s="53" t="s">
        <v>12</v>
      </c>
      <c r="L18" s="26">
        <v>70.55</v>
      </c>
      <c r="M18" s="23">
        <v>0.8367</v>
      </c>
      <c r="N18" s="21">
        <v>23.5</v>
      </c>
      <c r="O18" s="21">
        <v>11</v>
      </c>
      <c r="P18" s="21"/>
      <c r="Q18" s="37"/>
      <c r="R18" s="69">
        <f>O18*N18</f>
        <v>258.5</v>
      </c>
      <c r="S18" s="23">
        <f t="shared" si="0"/>
        <v>216.28695</v>
      </c>
      <c r="T18" s="21"/>
      <c r="U18" s="21"/>
      <c r="V18" s="24"/>
      <c r="W18" s="21"/>
      <c r="X18" s="24"/>
      <c r="Y18" s="23">
        <f t="shared" si="1"/>
        <v>0</v>
      </c>
      <c r="Z18" s="24">
        <f>X18+R18</f>
        <v>258.5</v>
      </c>
      <c r="AA18" s="23">
        <f t="shared" si="2"/>
        <v>216.28695</v>
      </c>
      <c r="AB18" s="21"/>
      <c r="AC18" s="21" t="s">
        <v>834</v>
      </c>
      <c r="AD18" s="21">
        <v>12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54"/>
    </row>
    <row r="19" spans="1:71" s="55" customFormat="1" ht="12.75">
      <c r="A19" s="21"/>
      <c r="B19" s="21"/>
      <c r="C19" s="21"/>
      <c r="D19" s="21"/>
      <c r="E19" s="21"/>
      <c r="F19" s="24" t="s">
        <v>225</v>
      </c>
      <c r="G19" s="24" t="s">
        <v>255</v>
      </c>
      <c r="H19" s="21"/>
      <c r="I19" s="21"/>
      <c r="J19" s="22"/>
      <c r="K19" s="53"/>
      <c r="L19" s="26"/>
      <c r="M19" s="23"/>
      <c r="N19" s="21"/>
      <c r="O19" s="21"/>
      <c r="P19" s="21"/>
      <c r="Q19" s="37"/>
      <c r="R19" s="69"/>
      <c r="S19" s="23"/>
      <c r="T19" s="21"/>
      <c r="U19" s="21"/>
      <c r="V19" s="24"/>
      <c r="W19" s="21"/>
      <c r="X19" s="24"/>
      <c r="Y19" s="23"/>
      <c r="Z19" s="24"/>
      <c r="AA19" s="23"/>
      <c r="AB19" s="21"/>
      <c r="AC19" s="21"/>
      <c r="AD19" s="21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54"/>
    </row>
    <row r="20" spans="1:71" s="55" customFormat="1" ht="12.75">
      <c r="A20" s="21"/>
      <c r="B20" s="21"/>
      <c r="C20" s="21"/>
      <c r="D20" s="21"/>
      <c r="E20" s="21"/>
      <c r="F20" s="24" t="s">
        <v>919</v>
      </c>
      <c r="G20" s="24" t="s">
        <v>918</v>
      </c>
      <c r="H20" s="21"/>
      <c r="I20" s="21"/>
      <c r="J20" s="22"/>
      <c r="K20" s="53"/>
      <c r="L20" s="26"/>
      <c r="M20" s="23"/>
      <c r="N20" s="21"/>
      <c r="O20" s="21"/>
      <c r="P20" s="21"/>
      <c r="Q20" s="37"/>
      <c r="R20" s="21"/>
      <c r="S20" s="23"/>
      <c r="T20" s="21"/>
      <c r="U20" s="24" t="s">
        <v>922</v>
      </c>
      <c r="V20" s="24"/>
      <c r="W20" s="21"/>
      <c r="X20" s="24" t="s">
        <v>838</v>
      </c>
      <c r="Y20" s="23"/>
      <c r="Z20" s="24"/>
      <c r="AA20" s="23"/>
      <c r="AB20" s="21"/>
      <c r="AC20" s="21"/>
      <c r="AD20" s="21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54"/>
    </row>
    <row r="21" spans="1:71" s="55" customFormat="1" ht="12.75">
      <c r="A21" s="21">
        <v>12</v>
      </c>
      <c r="B21" s="21">
        <v>1</v>
      </c>
      <c r="C21" s="21" t="s">
        <v>31</v>
      </c>
      <c r="D21" s="21" t="s">
        <v>921</v>
      </c>
      <c r="E21" s="21">
        <v>75</v>
      </c>
      <c r="F21" s="21" t="s">
        <v>896</v>
      </c>
      <c r="G21" s="21" t="s">
        <v>72</v>
      </c>
      <c r="H21" s="21" t="s">
        <v>15</v>
      </c>
      <c r="I21" s="21" t="s">
        <v>13</v>
      </c>
      <c r="J21" s="22">
        <v>35606</v>
      </c>
      <c r="K21" s="53" t="s">
        <v>12</v>
      </c>
      <c r="L21" s="26">
        <v>70.6</v>
      </c>
      <c r="M21" s="23">
        <v>0.8361</v>
      </c>
      <c r="N21" s="21"/>
      <c r="O21" s="21"/>
      <c r="P21" s="21"/>
      <c r="Q21" s="37"/>
      <c r="R21" s="21"/>
      <c r="S21" s="23">
        <f t="shared" si="0"/>
        <v>0</v>
      </c>
      <c r="T21" s="21">
        <v>35</v>
      </c>
      <c r="U21" s="24">
        <v>24</v>
      </c>
      <c r="V21" s="24"/>
      <c r="W21" s="21"/>
      <c r="X21" s="69">
        <f>U21*T21</f>
        <v>840</v>
      </c>
      <c r="Y21" s="23">
        <f t="shared" si="1"/>
        <v>702.324</v>
      </c>
      <c r="Z21" s="24">
        <f>X21+R21</f>
        <v>840</v>
      </c>
      <c r="AA21" s="23">
        <f t="shared" si="2"/>
        <v>702.324</v>
      </c>
      <c r="AB21" s="21"/>
      <c r="AC21" s="21"/>
      <c r="AD21" s="21">
        <v>12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54"/>
    </row>
    <row r="22" spans="1:30" ht="12.75">
      <c r="A22" s="45">
        <v>12</v>
      </c>
      <c r="B22" s="45">
        <v>1</v>
      </c>
      <c r="C22" s="21" t="s">
        <v>31</v>
      </c>
      <c r="D22" s="21" t="s">
        <v>921</v>
      </c>
      <c r="E22" s="45">
        <v>67.5</v>
      </c>
      <c r="F22" s="45" t="s">
        <v>914</v>
      </c>
      <c r="G22" s="45" t="s">
        <v>758</v>
      </c>
      <c r="H22" s="45" t="s">
        <v>15</v>
      </c>
      <c r="I22" s="45" t="s">
        <v>13</v>
      </c>
      <c r="J22" s="65">
        <v>35451</v>
      </c>
      <c r="K22" s="53" t="s">
        <v>12</v>
      </c>
      <c r="L22" s="65">
        <v>66.6</v>
      </c>
      <c r="M22" s="66">
        <v>0.8408</v>
      </c>
      <c r="N22" s="45"/>
      <c r="O22" s="45"/>
      <c r="P22" s="46"/>
      <c r="Q22" s="48"/>
      <c r="R22" s="45"/>
      <c r="S22" s="23">
        <f t="shared" si="0"/>
        <v>0</v>
      </c>
      <c r="T22" s="45">
        <v>33.75</v>
      </c>
      <c r="U22" s="46">
        <v>27</v>
      </c>
      <c r="V22" s="46"/>
      <c r="W22" s="48"/>
      <c r="X22" s="69">
        <f>U22*T22</f>
        <v>911.25</v>
      </c>
      <c r="Y22" s="23">
        <f t="shared" si="1"/>
        <v>766.179</v>
      </c>
      <c r="Z22" s="24">
        <f>X22+R22</f>
        <v>911.25</v>
      </c>
      <c r="AA22" s="23">
        <f t="shared" si="2"/>
        <v>766.179</v>
      </c>
      <c r="AB22" s="45"/>
      <c r="AC22" s="45" t="s">
        <v>923</v>
      </c>
      <c r="AD22" s="45">
        <v>12</v>
      </c>
    </row>
    <row r="23" spans="1:71" s="55" customFormat="1" ht="12.75">
      <c r="A23" s="21"/>
      <c r="B23" s="21"/>
      <c r="C23" s="21"/>
      <c r="D23" s="21"/>
      <c r="E23" s="21"/>
      <c r="F23" s="24" t="s">
        <v>521</v>
      </c>
      <c r="G23" s="24" t="s">
        <v>255</v>
      </c>
      <c r="H23" s="21"/>
      <c r="I23" s="21"/>
      <c r="J23" s="22"/>
      <c r="K23" s="53"/>
      <c r="L23" s="26"/>
      <c r="M23" s="23"/>
      <c r="N23" s="21"/>
      <c r="O23" s="21"/>
      <c r="P23" s="21"/>
      <c r="Q23" s="37"/>
      <c r="R23" s="21"/>
      <c r="S23" s="23"/>
      <c r="T23" s="21"/>
      <c r="U23" s="21"/>
      <c r="V23" s="24"/>
      <c r="W23" s="21"/>
      <c r="X23" s="24"/>
      <c r="Y23" s="23"/>
      <c r="Z23" s="24"/>
      <c r="AA23" s="23"/>
      <c r="AB23" s="21"/>
      <c r="AC23" s="21"/>
      <c r="AD23" s="21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54"/>
    </row>
    <row r="24" spans="1:71" s="55" customFormat="1" ht="12.75">
      <c r="A24" s="21"/>
      <c r="B24" s="21"/>
      <c r="C24" s="21"/>
      <c r="D24" s="21"/>
      <c r="E24" s="21"/>
      <c r="F24" s="24" t="s">
        <v>916</v>
      </c>
      <c r="G24" s="24" t="s">
        <v>917</v>
      </c>
      <c r="H24" s="21"/>
      <c r="I24" s="21"/>
      <c r="J24" s="22"/>
      <c r="K24" s="53"/>
      <c r="L24" s="26"/>
      <c r="M24" s="23"/>
      <c r="N24" s="21"/>
      <c r="O24" s="21"/>
      <c r="P24" s="21"/>
      <c r="Q24" s="37"/>
      <c r="R24" s="21"/>
      <c r="S24" s="23"/>
      <c r="T24" s="21"/>
      <c r="U24" s="21"/>
      <c r="V24" s="24"/>
      <c r="W24" s="21"/>
      <c r="X24" s="24"/>
      <c r="Y24" s="23"/>
      <c r="Z24" s="24"/>
      <c r="AA24" s="23"/>
      <c r="AB24" s="21"/>
      <c r="AC24" s="21"/>
      <c r="AD24" s="21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54"/>
    </row>
    <row r="25" spans="1:71" s="55" customFormat="1" ht="12.75">
      <c r="A25" s="21">
        <v>12</v>
      </c>
      <c r="B25" s="21">
        <v>1</v>
      </c>
      <c r="C25" s="21" t="s">
        <v>24</v>
      </c>
      <c r="D25" s="21" t="s">
        <v>920</v>
      </c>
      <c r="E25" s="21">
        <v>75</v>
      </c>
      <c r="F25" s="21" t="s">
        <v>781</v>
      </c>
      <c r="G25" s="21" t="s">
        <v>85</v>
      </c>
      <c r="H25" s="21" t="s">
        <v>85</v>
      </c>
      <c r="I25" s="21" t="s">
        <v>13</v>
      </c>
      <c r="J25" s="22">
        <v>30971</v>
      </c>
      <c r="K25" s="53" t="s">
        <v>12</v>
      </c>
      <c r="L25" s="26">
        <v>73.8</v>
      </c>
      <c r="M25" s="23">
        <v>0.673</v>
      </c>
      <c r="N25" s="21">
        <v>52.5</v>
      </c>
      <c r="O25" s="21">
        <v>62.5</v>
      </c>
      <c r="P25" s="21">
        <v>70</v>
      </c>
      <c r="Q25" s="37"/>
      <c r="R25" s="21">
        <v>70</v>
      </c>
      <c r="S25" s="23">
        <f t="shared" si="0"/>
        <v>47.11</v>
      </c>
      <c r="T25" s="21"/>
      <c r="U25" s="21"/>
      <c r="V25" s="24"/>
      <c r="W25" s="21"/>
      <c r="X25" s="24"/>
      <c r="Y25" s="23">
        <f t="shared" si="1"/>
        <v>0</v>
      </c>
      <c r="Z25" s="24">
        <f>X25+R25</f>
        <v>70</v>
      </c>
      <c r="AA25" s="23">
        <f t="shared" si="2"/>
        <v>47.11</v>
      </c>
      <c r="AB25" s="21"/>
      <c r="AC25" s="21" t="s">
        <v>834</v>
      </c>
      <c r="AD25" s="21">
        <v>12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54"/>
    </row>
    <row r="26" spans="1:71" s="55" customFormat="1" ht="12.75">
      <c r="A26" s="21">
        <v>5</v>
      </c>
      <c r="B26" s="21">
        <v>2</v>
      </c>
      <c r="C26" s="21" t="s">
        <v>24</v>
      </c>
      <c r="D26" s="21" t="s">
        <v>920</v>
      </c>
      <c r="E26" s="21">
        <v>75</v>
      </c>
      <c r="F26" s="21" t="s">
        <v>909</v>
      </c>
      <c r="G26" s="21" t="s">
        <v>220</v>
      </c>
      <c r="H26" s="21" t="s">
        <v>15</v>
      </c>
      <c r="I26" s="21" t="s">
        <v>13</v>
      </c>
      <c r="J26" s="22">
        <v>33577</v>
      </c>
      <c r="K26" s="53" t="s">
        <v>12</v>
      </c>
      <c r="L26" s="26">
        <v>74.75</v>
      </c>
      <c r="M26" s="23">
        <v>0.6559</v>
      </c>
      <c r="N26" s="21">
        <v>50</v>
      </c>
      <c r="O26" s="21">
        <v>60</v>
      </c>
      <c r="P26" s="21">
        <v>67.5</v>
      </c>
      <c r="Q26" s="37"/>
      <c r="R26" s="21">
        <v>67.5</v>
      </c>
      <c r="S26" s="23">
        <f t="shared" si="0"/>
        <v>44.273250000000004</v>
      </c>
      <c r="T26" s="21"/>
      <c r="U26" s="21"/>
      <c r="V26" s="24"/>
      <c r="W26" s="21"/>
      <c r="X26" s="24"/>
      <c r="Y26" s="23">
        <f t="shared" si="1"/>
        <v>0</v>
      </c>
      <c r="Z26" s="24">
        <f>X26+R26</f>
        <v>67.5</v>
      </c>
      <c r="AA26" s="23">
        <f t="shared" si="2"/>
        <v>44.273250000000004</v>
      </c>
      <c r="AB26" s="21"/>
      <c r="AC26" s="21"/>
      <c r="AD26" s="21">
        <v>5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54"/>
    </row>
    <row r="27" spans="1:71" s="55" customFormat="1" ht="12.75">
      <c r="A27" s="21"/>
      <c r="B27" s="21"/>
      <c r="C27" s="21"/>
      <c r="D27" s="21"/>
      <c r="E27" s="21"/>
      <c r="F27" s="24" t="s">
        <v>521</v>
      </c>
      <c r="G27" s="24" t="s">
        <v>255</v>
      </c>
      <c r="H27" s="21"/>
      <c r="I27" s="21"/>
      <c r="J27" s="22"/>
      <c r="K27" s="53"/>
      <c r="L27" s="26"/>
      <c r="M27" s="23"/>
      <c r="N27" s="21"/>
      <c r="O27" s="21"/>
      <c r="P27" s="21"/>
      <c r="Q27" s="37"/>
      <c r="R27" s="21"/>
      <c r="S27" s="23"/>
      <c r="T27" s="21"/>
      <c r="U27" s="21"/>
      <c r="V27" s="24"/>
      <c r="W27" s="21"/>
      <c r="X27" s="24"/>
      <c r="Y27" s="23"/>
      <c r="Z27" s="24"/>
      <c r="AA27" s="23"/>
      <c r="AB27" s="21"/>
      <c r="AC27" s="21"/>
      <c r="AD27" s="21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54"/>
    </row>
    <row r="28" spans="1:71" s="55" customFormat="1" ht="12.75">
      <c r="A28" s="21"/>
      <c r="B28" s="21"/>
      <c r="C28" s="21"/>
      <c r="D28" s="21"/>
      <c r="E28" s="21"/>
      <c r="F28" s="24" t="s">
        <v>916</v>
      </c>
      <c r="G28" s="24" t="s">
        <v>918</v>
      </c>
      <c r="H28" s="21"/>
      <c r="I28" s="21"/>
      <c r="J28" s="22"/>
      <c r="K28" s="53"/>
      <c r="L28" s="26"/>
      <c r="M28" s="23"/>
      <c r="N28" s="21"/>
      <c r="O28" s="21"/>
      <c r="P28" s="21"/>
      <c r="Q28" s="37"/>
      <c r="R28" s="21"/>
      <c r="S28" s="23"/>
      <c r="T28" s="21"/>
      <c r="U28" s="21"/>
      <c r="V28" s="24"/>
      <c r="W28" s="21"/>
      <c r="X28" s="24"/>
      <c r="Y28" s="23"/>
      <c r="Z28" s="24"/>
      <c r="AA28" s="23"/>
      <c r="AB28" s="21"/>
      <c r="AC28" s="21"/>
      <c r="AD28" s="21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54"/>
    </row>
    <row r="29" spans="1:71" s="55" customFormat="1" ht="12.75">
      <c r="A29" s="21">
        <v>12</v>
      </c>
      <c r="B29" s="21">
        <v>1</v>
      </c>
      <c r="C29" s="21" t="s">
        <v>24</v>
      </c>
      <c r="D29" s="21" t="s">
        <v>920</v>
      </c>
      <c r="E29" s="21">
        <v>100</v>
      </c>
      <c r="F29" s="21" t="s">
        <v>913</v>
      </c>
      <c r="G29" s="21" t="s">
        <v>220</v>
      </c>
      <c r="H29" s="21" t="s">
        <v>15</v>
      </c>
      <c r="I29" s="21" t="s">
        <v>13</v>
      </c>
      <c r="J29" s="22">
        <v>33388</v>
      </c>
      <c r="K29" s="53" t="s">
        <v>12</v>
      </c>
      <c r="L29" s="26">
        <v>92.55</v>
      </c>
      <c r="M29" s="23">
        <v>0.5758</v>
      </c>
      <c r="N29" s="21"/>
      <c r="O29" s="21"/>
      <c r="P29" s="21"/>
      <c r="Q29" s="37"/>
      <c r="R29" s="21"/>
      <c r="S29" s="23">
        <f t="shared" si="0"/>
        <v>0</v>
      </c>
      <c r="T29" s="21">
        <v>110</v>
      </c>
      <c r="U29" s="21">
        <v>115</v>
      </c>
      <c r="V29" s="24">
        <v>122.5</v>
      </c>
      <c r="W29" s="21"/>
      <c r="X29" s="24">
        <v>122.5</v>
      </c>
      <c r="Y29" s="23">
        <f t="shared" si="1"/>
        <v>70.5355</v>
      </c>
      <c r="Z29" s="24">
        <f>X29+R29</f>
        <v>122.5</v>
      </c>
      <c r="AA29" s="23">
        <f t="shared" si="2"/>
        <v>70.5355</v>
      </c>
      <c r="AB29" s="21"/>
      <c r="AC29" s="21"/>
      <c r="AD29" s="21">
        <v>12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54"/>
    </row>
  </sheetData>
  <sheetProtection/>
  <mergeCells count="19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D3:AD4"/>
    <mergeCell ref="M3:M4"/>
    <mergeCell ref="N3:S3"/>
    <mergeCell ref="T3:Y3"/>
    <mergeCell ref="Z3:AA3"/>
    <mergeCell ref="AB3:AB4"/>
    <mergeCell ref="AC3:A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2019-04-14T05:09:02Z</cp:lastPrinted>
  <dcterms:created xsi:type="dcterms:W3CDTF">2010-12-17T08:17:08Z</dcterms:created>
  <dcterms:modified xsi:type="dcterms:W3CDTF">2019-04-21T12:08:59Z</dcterms:modified>
  <cp:category/>
  <cp:version/>
  <cp:contentType/>
  <cp:contentStatus/>
</cp:coreProperties>
</file>